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INTEREST CALCULATOR" sheetId="1" r:id="rId1"/>
    <sheet name="read section 50" sheetId="2" r:id="rId2"/>
  </sheets>
  <definedNames>
    <definedName name="_xlnm._FilterDatabase" localSheetId="0" hidden="1">'INTEREST CALCULATOR'!$B$2:$H$11</definedName>
  </definedNames>
  <calcPr calcId="124519"/>
</workbook>
</file>

<file path=xl/calcChain.xml><?xml version="1.0" encoding="utf-8"?>
<calcChain xmlns="http://schemas.openxmlformats.org/spreadsheetml/2006/main">
  <c r="R40" i="1"/>
  <c r="O12"/>
  <c r="P39"/>
  <c r="Q39"/>
  <c r="R39"/>
  <c r="O39"/>
  <c r="R38"/>
  <c r="Q38"/>
  <c r="P38"/>
  <c r="O38"/>
  <c r="D38"/>
  <c r="E38" s="1"/>
  <c r="F38" s="1"/>
  <c r="R37"/>
  <c r="Q37"/>
  <c r="P37"/>
  <c r="O37"/>
  <c r="D37"/>
  <c r="E37" s="1"/>
  <c r="F37" s="1"/>
  <c r="R36"/>
  <c r="Q36"/>
  <c r="P36"/>
  <c r="O36"/>
  <c r="F36"/>
  <c r="E36"/>
  <c r="G36" s="1"/>
  <c r="D36"/>
  <c r="R35"/>
  <c r="O34"/>
  <c r="Q32"/>
  <c r="R31"/>
  <c r="O30"/>
  <c r="Q28"/>
  <c r="R27"/>
  <c r="R23"/>
  <c r="R22"/>
  <c r="Q20"/>
  <c r="R19"/>
  <c r="R18"/>
  <c r="Q16"/>
  <c r="R15"/>
  <c r="R14"/>
  <c r="R12"/>
  <c r="Q11"/>
  <c r="P10"/>
  <c r="R8"/>
  <c r="Q7"/>
  <c r="P6"/>
  <c r="O5"/>
  <c r="R6"/>
  <c r="R7"/>
  <c r="R9"/>
  <c r="R10"/>
  <c r="R11"/>
  <c r="R16"/>
  <c r="R17"/>
  <c r="R20"/>
  <c r="R21"/>
  <c r="R24"/>
  <c r="R25"/>
  <c r="R28"/>
  <c r="R29"/>
  <c r="R30"/>
  <c r="R32"/>
  <c r="R33"/>
  <c r="R34"/>
  <c r="R4"/>
  <c r="O15"/>
  <c r="O16"/>
  <c r="P16"/>
  <c r="O17"/>
  <c r="P17"/>
  <c r="Q17"/>
  <c r="O18"/>
  <c r="Q18"/>
  <c r="O19"/>
  <c r="O20"/>
  <c r="P20"/>
  <c r="O21"/>
  <c r="P21"/>
  <c r="Q21"/>
  <c r="O22"/>
  <c r="Q22"/>
  <c r="O23"/>
  <c r="O24"/>
  <c r="P24"/>
  <c r="Q24"/>
  <c r="O25"/>
  <c r="P25"/>
  <c r="Q25"/>
  <c r="Q27"/>
  <c r="O28"/>
  <c r="P28"/>
  <c r="O29"/>
  <c r="P29"/>
  <c r="Q29"/>
  <c r="P30"/>
  <c r="Q30"/>
  <c r="Q31"/>
  <c r="O32"/>
  <c r="P32"/>
  <c r="O33"/>
  <c r="P33"/>
  <c r="Q33"/>
  <c r="P34"/>
  <c r="Q34"/>
  <c r="Q35"/>
  <c r="Q14"/>
  <c r="P14"/>
  <c r="P5"/>
  <c r="Q5"/>
  <c r="O6"/>
  <c r="Q6"/>
  <c r="O7"/>
  <c r="O8"/>
  <c r="P8"/>
  <c r="Q8"/>
  <c r="O9"/>
  <c r="P9"/>
  <c r="Q9"/>
  <c r="O10"/>
  <c r="Q10"/>
  <c r="O11"/>
  <c r="P12"/>
  <c r="Q12"/>
  <c r="G38" l="1"/>
  <c r="H38" s="1"/>
  <c r="H37"/>
  <c r="H36"/>
  <c r="G37"/>
  <c r="R26"/>
  <c r="P11"/>
  <c r="P7"/>
  <c r="O35"/>
  <c r="O31"/>
  <c r="O27"/>
  <c r="P23"/>
  <c r="P19"/>
  <c r="P15"/>
  <c r="O14"/>
  <c r="O26" s="1"/>
  <c r="P35"/>
  <c r="P31"/>
  <c r="P27"/>
  <c r="Q23"/>
  <c r="P22"/>
  <c r="Q19"/>
  <c r="P18"/>
  <c r="Q15"/>
  <c r="R5"/>
  <c r="R13" s="1"/>
  <c r="Q4"/>
  <c r="Q13" s="1"/>
  <c r="P4"/>
  <c r="P13" s="1"/>
  <c r="O4"/>
  <c r="O13" s="1"/>
  <c r="Q26" l="1"/>
  <c r="Q40" s="1"/>
  <c r="P26"/>
  <c r="O40"/>
  <c r="D28"/>
  <c r="E28" s="1"/>
  <c r="D29"/>
  <c r="E29" s="1"/>
  <c r="G29" s="1"/>
  <c r="D30"/>
  <c r="E30" s="1"/>
  <c r="D31"/>
  <c r="E31" s="1"/>
  <c r="G31" s="1"/>
  <c r="D32"/>
  <c r="E32" s="1"/>
  <c r="D33"/>
  <c r="E33" s="1"/>
  <c r="G33" s="1"/>
  <c r="D34"/>
  <c r="E34" s="1"/>
  <c r="D35"/>
  <c r="E35" s="1"/>
  <c r="G35" s="1"/>
  <c r="D27"/>
  <c r="E27" s="1"/>
  <c r="D23"/>
  <c r="E23" s="1"/>
  <c r="D24"/>
  <c r="E24" s="1"/>
  <c r="D25"/>
  <c r="D10"/>
  <c r="D11"/>
  <c r="D12"/>
  <c r="E12" s="1"/>
  <c r="F12" s="1"/>
  <c r="D14"/>
  <c r="E14" s="1"/>
  <c r="G14" s="1"/>
  <c r="D15"/>
  <c r="D16"/>
  <c r="D17"/>
  <c r="E17" s="1"/>
  <c r="F17" s="1"/>
  <c r="D18"/>
  <c r="E18" s="1"/>
  <c r="F18" s="1"/>
  <c r="D19"/>
  <c r="D20"/>
  <c r="D21"/>
  <c r="E21" s="1"/>
  <c r="F21" s="1"/>
  <c r="D22"/>
  <c r="E22" s="1"/>
  <c r="F22" s="1"/>
  <c r="D8"/>
  <c r="D9"/>
  <c r="E9" s="1"/>
  <c r="F9" s="1"/>
  <c r="P40" l="1"/>
  <c r="F34"/>
  <c r="G34"/>
  <c r="F32"/>
  <c r="G32"/>
  <c r="F30"/>
  <c r="G30"/>
  <c r="F28"/>
  <c r="G28"/>
  <c r="F35"/>
  <c r="H35" s="1"/>
  <c r="F33"/>
  <c r="H33" s="1"/>
  <c r="F31"/>
  <c r="H31" s="1"/>
  <c r="F29"/>
  <c r="H29" s="1"/>
  <c r="F27"/>
  <c r="G27"/>
  <c r="G23"/>
  <c r="G24"/>
  <c r="E25"/>
  <c r="F25" s="1"/>
  <c r="F23"/>
  <c r="F24"/>
  <c r="G9"/>
  <c r="G21"/>
  <c r="G17"/>
  <c r="G12"/>
  <c r="F14"/>
  <c r="G22"/>
  <c r="H22" s="1"/>
  <c r="G18"/>
  <c r="E20"/>
  <c r="E11"/>
  <c r="E19"/>
  <c r="E15"/>
  <c r="E16"/>
  <c r="E10"/>
  <c r="E8"/>
  <c r="H30" l="1"/>
  <c r="H34"/>
  <c r="H27"/>
  <c r="H28"/>
  <c r="H32"/>
  <c r="H24"/>
  <c r="H23"/>
  <c r="G25"/>
  <c r="H25" s="1"/>
  <c r="F11"/>
  <c r="G11"/>
  <c r="F15"/>
  <c r="G15"/>
  <c r="F16"/>
  <c r="G16"/>
  <c r="F20"/>
  <c r="G20"/>
  <c r="F10"/>
  <c r="G10"/>
  <c r="F8"/>
  <c r="G8"/>
  <c r="F19"/>
  <c r="G19"/>
  <c r="H14"/>
  <c r="H12"/>
  <c r="H17"/>
  <c r="H21"/>
  <c r="H18"/>
  <c r="H9"/>
  <c r="H15" l="1"/>
  <c r="H8"/>
  <c r="H19"/>
  <c r="H16"/>
  <c r="H20"/>
  <c r="H10"/>
  <c r="H11"/>
</calcChain>
</file>

<file path=xl/sharedStrings.xml><?xml version="1.0" encoding="utf-8"?>
<sst xmlns="http://schemas.openxmlformats.org/spreadsheetml/2006/main" count="82" uniqueCount="81">
  <si>
    <t>DUE DATE</t>
  </si>
  <si>
    <t>LATE FEES IN CGST</t>
  </si>
  <si>
    <t>LATE FEES IN SGST</t>
  </si>
  <si>
    <t>TOTAL</t>
  </si>
  <si>
    <t>LATE DAYS</t>
  </si>
  <si>
    <t>FOR   JAN 2018   MONTH</t>
  </si>
  <si>
    <t>FOR   FEB 2018   MONTH</t>
  </si>
  <si>
    <t>FOR   MAR 2018   MONTH</t>
  </si>
  <si>
    <t>FOR   APR 2018   MONTH</t>
  </si>
  <si>
    <t>FOR   MAY 2018   MONTH</t>
  </si>
  <si>
    <t>FOR   JUN 2018   MONTH</t>
  </si>
  <si>
    <t>FOR   JUL 2018   MONTH</t>
  </si>
  <si>
    <t>FOR   AUG 2018   MONTH</t>
  </si>
  <si>
    <t>FOR   SEP 2018   MONTH</t>
  </si>
  <si>
    <t>FOR   OCT 2018   MONTH</t>
  </si>
  <si>
    <t>FOR   NOV 2018   MONTH</t>
  </si>
  <si>
    <t>FOR   DEC 2018   MONTH</t>
  </si>
  <si>
    <t>BY CA HARSHIL SHETH</t>
  </si>
  <si>
    <t>H A SHETH &amp; ASSOCIATES</t>
  </si>
  <si>
    <t>FOR  JAN 2019 MONTH</t>
  </si>
  <si>
    <t>FOR   FEB 2019  MONTH</t>
  </si>
  <si>
    <t>FOR   MAR 2019 MONTH</t>
  </si>
  <si>
    <t>FOR   OCT  2017 MONTH</t>
  </si>
  <si>
    <t>FOR   NOV 2017 MONTH</t>
  </si>
  <si>
    <t>FOR   DEC  2017 MONTH</t>
  </si>
  <si>
    <t>58, Vardhmannagar society , B/h Sardar Garden , Kalol.   - Gujarat 382721      Email me at CA.harshilsheth@gmail.com</t>
  </si>
  <si>
    <t>INTERST in IGST  at 18%</t>
  </si>
  <si>
    <t>INTERST in CGST  at 18%</t>
  </si>
  <si>
    <t>INTERST in SGST  at 18%</t>
  </si>
  <si>
    <t>( UPDATED VERSION 4.0       DT 24-4-19)</t>
  </si>
  <si>
    <t>FOR   APR 2019   MONTH</t>
  </si>
  <si>
    <t>FOR   MAY 2019   MONTH</t>
  </si>
  <si>
    <t>FOR   JUN 2019   MONTH</t>
  </si>
  <si>
    <t>FOR   JUL 2019   MONTH</t>
  </si>
  <si>
    <t>FOR   AUG 2019   MONTH</t>
  </si>
  <si>
    <t>FOR   SEP 2019   MONTH</t>
  </si>
  <si>
    <t>FOR   OCT 2019   MONTH</t>
  </si>
  <si>
    <t>FOR   NOV 2019   MONTH</t>
  </si>
  <si>
    <t>FOR   DEC 2019   MONTH</t>
  </si>
  <si>
    <t>ACTUAL GSTR 3B FILED DATE</t>
  </si>
  <si>
    <t>MONTH</t>
  </si>
  <si>
    <t>pay in "Interest" Head in challan</t>
  </si>
  <si>
    <t>Section 50 of CGST Act, 2017 mainly deals with interest payable under the Act. First two sub-sections of section 50 contains provisions for payment of interest on delayed payment of taxes. For sake of ready reference, let us go through the test of both the sub-sections which casts liability on the taxable persons to pay interest, if he fails to pay the tax or any part thereof.</t>
  </si>
  <si>
    <t>Section 50 does not prescribes the amount on which interest is to be levied:-</t>
  </si>
  <si>
    <t>In light of the provisions under the aforesaid sub-sections, the following questions may be addressed as below:-</t>
  </si>
  <si>
    <t>a) Who is liable to pay interest:-</t>
  </si>
  <si>
    <t>Every person who is liable to pay tax in accordance with the provisions of this Act or the rules made there under, but fails to pay the tax or any part thereof to the Government within the period prescribed is liable to pay interest. [50(1)]</t>
  </si>
  <si>
    <t>b) At what rate:-</t>
  </si>
  <si>
    <t>At such rate not exceeding 18%, as may be notified by the Government on the recommendations of the Council. The Government has notified 18% vide Notification No. 13/2017 – Central Tax dated 28/06/2017. [50(1)]</t>
  </si>
  <si>
    <t>c) On which amount the interest is to be paid:-</t>
  </si>
  <si>
    <t>d) For which period:-</t>
  </si>
  <si>
    <t>For the period for which the tax or any part thereof remains unpaid. [50(1)]</t>
  </si>
  <si>
    <t>e) When to pay the interest:-</t>
  </si>
  <si>
    <t>Not mentioned in the section.   However as per rule 61(3), every registered person furnishing the return under sub-rule (1) shall, subject to the provisions of section 49, discharge his liability towards tax, interest, penalty, fees or any other amount payable under the Act or the provisions of this Chapter by debiting the electronic cash ledger or electronic credit ledger and include the details in Part B of the return in FORM GSTR-3.</t>
  </si>
  <si>
    <t>f) Whether any notice is required:-</t>
  </si>
  <si>
    <t>No. Interest is to be paid on his own. [50(1)]</t>
  </si>
  <si>
    <r>
      <t>“Section 50(1):- </t>
    </r>
    <r>
      <rPr>
        <i/>
        <sz val="10"/>
        <color rgb="FF475055"/>
        <rFont val="Calibri"/>
        <family val="2"/>
        <scheme val="minor"/>
      </rPr>
      <t>Every person who is liable to pay tax in accordance with the provisions of this Act or the rules made there under, but fails to pay the tax or any part thereof to the Government within the period prescribed, shall for the period for which the tax or any part thereof remains unpaid, pay, on his own, interest at such rate, not exceeding eighteen per cent., as may be notified by the Government on the recommendations of the Council.”</t>
    </r>
  </si>
  <si>
    <r>
      <t>“Section 50(2):- </t>
    </r>
    <r>
      <rPr>
        <i/>
        <sz val="10"/>
        <color rgb="FF475055"/>
        <rFont val="Calibri"/>
        <family val="2"/>
        <scheme val="minor"/>
      </rPr>
      <t>The interest under sub-section (1) shall be calculated, in such manner as may be prescribed, from the day succeeding the day on which such tax was due to be paid.”</t>
    </r>
  </si>
  <si>
    <r>
      <t>Not specifically mentioned in the section 50. </t>
    </r>
    <r>
      <rPr>
        <sz val="10"/>
        <color rgb="FF475055"/>
        <rFont val="Calibri"/>
        <family val="2"/>
        <scheme val="minor"/>
      </rPr>
      <t>It may be recalled that section 75 of the Finance Act, 1994 was also silent on this question.</t>
    </r>
  </si>
  <si>
    <t>case law -</t>
  </si>
  <si>
    <r>
      <t>Provisions for Interest under CGST Act</t>
    </r>
    <r>
      <rPr>
        <b/>
        <sz val="18"/>
        <color rgb="FF444444"/>
        <rFont val="Calibri"/>
        <family val="2"/>
        <scheme val="minor"/>
      </rPr>
      <t>:-</t>
    </r>
  </si>
  <si>
    <t>Therefore, High Court confirmed the Interest payment on Gross Liability u/s 50</t>
  </si>
  <si>
    <t>High Court of Telangana in case of M/s. Megha Engineering &amp; Infrastructures Ltd. v/s The Commissioner of Central Tax vide its Writ Petition No: 44517 dated 18th April 2019 has held that be Ready to pay more by way of interest since high court confirmed the action on charging interest u/s 50 on a gross basis without giving the benefit of ITC.</t>
  </si>
  <si>
    <t>Unfortunately, the recommendations of the GST Council are still on paper. Therefore, we cannot interpret Section 50 in the light of the proposed amendment.</t>
  </si>
  <si>
    <t>FOR   JUL  2017 MONTH</t>
  </si>
  <si>
    <t>FOR   AUG  2017 MONTH</t>
  </si>
  <si>
    <t>FOR   SEP  2017 MONTH</t>
  </si>
  <si>
    <t>INTERST in cess  at 18%</t>
  </si>
  <si>
    <t>IGST PAYABLE ( NET)</t>
  </si>
  <si>
    <t>CGST PAYABLE ( NET)</t>
  </si>
  <si>
    <t>SGST PAYABLE ( NET)</t>
  </si>
  <si>
    <t>CESS PAYABLE ( NET)</t>
  </si>
  <si>
    <t>grand total of interest payable for 3 years</t>
  </si>
  <si>
    <t>INTEREST CALCULATION FOR GSTR 3B  RETURNS based on NET LIABLITY PAYABLE IN CASH   FOR DELAYED  FILING OF  GSTR 3B)</t>
  </si>
  <si>
    <t>TOTAL   17-18</t>
  </si>
  <si>
    <t>TOTAL   18-19</t>
  </si>
  <si>
    <t xml:space="preserve">TOTAL   19-20 </t>
  </si>
  <si>
    <t>(version 2 dated 01-01-2020)</t>
  </si>
  <si>
    <t>FOR  JAN 2020 MONTH</t>
  </si>
  <si>
    <t>FOR   FEB 2020  MONTH</t>
  </si>
  <si>
    <t>FOR   MAR 2020 MONTH</t>
  </si>
</sst>
</file>

<file path=xl/styles.xml><?xml version="1.0" encoding="utf-8"?>
<styleSheet xmlns="http://schemas.openxmlformats.org/spreadsheetml/2006/main">
  <numFmts count="3">
    <numFmt numFmtId="43" formatCode="_ * #,##0.00_ ;_ * \-#,##0.00_ ;_ * &quot;-&quot;??_ ;_ @_ "/>
    <numFmt numFmtId="164" formatCode="&quot;₹&quot;\ #,##0"/>
    <numFmt numFmtId="165" formatCode="_ * #,##0_ ;_ * \-#,##0_ ;_ * &quot;-&quot;??_ ;_ @_ "/>
  </numFmts>
  <fonts count="23">
    <font>
      <sz val="11"/>
      <color theme="1"/>
      <name val="Calibri"/>
      <family val="2"/>
      <scheme val="minor"/>
    </font>
    <font>
      <sz val="14"/>
      <color theme="1"/>
      <name val="Calibri"/>
      <family val="2"/>
      <scheme val="minor"/>
    </font>
    <font>
      <b/>
      <sz val="13"/>
      <color theme="1"/>
      <name val="Calibri"/>
      <family val="2"/>
      <scheme val="minor"/>
    </font>
    <font>
      <b/>
      <sz val="12"/>
      <color theme="1"/>
      <name val="Calibri"/>
      <family val="2"/>
      <scheme val="minor"/>
    </font>
    <font>
      <u/>
      <sz val="11"/>
      <color theme="10"/>
      <name val="Calibri"/>
      <family val="2"/>
    </font>
    <font>
      <sz val="11"/>
      <color theme="1"/>
      <name val="Calibri"/>
      <family val="2"/>
      <scheme val="minor"/>
    </font>
    <font>
      <b/>
      <sz val="13"/>
      <color rgb="FFFF0000"/>
      <name val="Calibri"/>
      <family val="2"/>
      <scheme val="minor"/>
    </font>
    <font>
      <b/>
      <sz val="11.5"/>
      <color theme="1"/>
      <name val="Calibri"/>
      <family val="2"/>
      <scheme val="minor"/>
    </font>
    <font>
      <sz val="11.5"/>
      <color theme="1"/>
      <name val="Calibri"/>
      <family val="2"/>
      <scheme val="minor"/>
    </font>
    <font>
      <b/>
      <sz val="11"/>
      <color rgb="FFC00000"/>
      <name val="Calibri"/>
      <family val="2"/>
      <scheme val="minor"/>
    </font>
    <font>
      <b/>
      <sz val="16"/>
      <color theme="1"/>
      <name val="Calibri"/>
      <family val="2"/>
      <scheme val="minor"/>
    </font>
    <font>
      <b/>
      <sz val="12"/>
      <color rgb="FFFF0000"/>
      <name val="Calibri"/>
      <family val="2"/>
      <scheme val="minor"/>
    </font>
    <font>
      <sz val="10"/>
      <color rgb="FF475055"/>
      <name val="Calibri"/>
      <family val="2"/>
      <scheme val="minor"/>
    </font>
    <font>
      <i/>
      <sz val="10"/>
      <color rgb="FF475055"/>
      <name val="Calibri"/>
      <family val="2"/>
      <scheme val="minor"/>
    </font>
    <font>
      <b/>
      <u/>
      <sz val="10"/>
      <color rgb="FF475055"/>
      <name val="Calibri"/>
      <family val="2"/>
      <scheme val="minor"/>
    </font>
    <font>
      <b/>
      <sz val="10"/>
      <color rgb="FF475055"/>
      <name val="Calibri"/>
      <family val="2"/>
      <scheme val="minor"/>
    </font>
    <font>
      <sz val="12"/>
      <color rgb="FF222222"/>
      <name val="Calibri"/>
      <family val="2"/>
      <scheme val="minor"/>
    </font>
    <font>
      <sz val="19"/>
      <color theme="1"/>
      <name val="Calibri"/>
      <family val="2"/>
      <scheme val="minor"/>
    </font>
    <font>
      <b/>
      <u/>
      <sz val="18"/>
      <color rgb="FF444444"/>
      <name val="Calibri"/>
      <family val="2"/>
      <scheme val="minor"/>
    </font>
    <font>
      <b/>
      <sz val="18"/>
      <color rgb="FF444444"/>
      <name val="Calibri"/>
      <family val="2"/>
      <scheme val="minor"/>
    </font>
    <font>
      <b/>
      <sz val="14"/>
      <color theme="1"/>
      <name val="Calibri"/>
      <family val="2"/>
      <scheme val="minor"/>
    </font>
    <font>
      <sz val="20"/>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cellStyleXfs>
  <cellXfs count="115">
    <xf numFmtId="0" fontId="0" fillId="0" borderId="0" xfId="0"/>
    <xf numFmtId="14" fontId="0" fillId="5" borderId="0" xfId="0" applyNumberFormat="1" applyFill="1" applyBorder="1"/>
    <xf numFmtId="0" fontId="0" fillId="5" borderId="0" xfId="0" applyFill="1"/>
    <xf numFmtId="14" fontId="3" fillId="3" borderId="0" xfId="0" applyNumberFormat="1" applyFont="1" applyFill="1" applyBorder="1"/>
    <xf numFmtId="0" fontId="3" fillId="3" borderId="0" xfId="0" applyFont="1" applyFill="1"/>
    <xf numFmtId="0" fontId="3" fillId="0" borderId="0" xfId="0" applyFont="1"/>
    <xf numFmtId="0" fontId="4" fillId="0" borderId="0" xfId="1" applyAlignment="1" applyProtection="1"/>
    <xf numFmtId="0" fontId="2" fillId="0" borderId="0" xfId="0" applyFont="1" applyBorder="1"/>
    <xf numFmtId="0" fontId="0" fillId="0" borderId="0" xfId="0" applyAlignment="1">
      <alignment horizontal="center"/>
    </xf>
    <xf numFmtId="0" fontId="2" fillId="2" borderId="0" xfId="0" applyFont="1" applyFill="1" applyBorder="1" applyAlignment="1">
      <alignment horizontal="center"/>
    </xf>
    <xf numFmtId="14" fontId="0" fillId="0" borderId="0" xfId="0" applyNumberFormat="1" applyBorder="1"/>
    <xf numFmtId="0" fontId="0" fillId="0" borderId="0" xfId="0" applyBorder="1"/>
    <xf numFmtId="0" fontId="1" fillId="0" borderId="0" xfId="0" applyFont="1" applyBorder="1"/>
    <xf numFmtId="0" fontId="8" fillId="0" borderId="0" xfId="0" applyFont="1" applyAlignment="1">
      <alignment horizontal="center"/>
    </xf>
    <xf numFmtId="0" fontId="0" fillId="0" borderId="0" xfId="0" applyFont="1" applyAlignment="1">
      <alignment wrapText="1"/>
    </xf>
    <xf numFmtId="0" fontId="12"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wrapText="1"/>
    </xf>
    <xf numFmtId="0" fontId="17" fillId="0" borderId="0" xfId="0" applyFont="1" applyAlignment="1">
      <alignment wrapText="1"/>
    </xf>
    <xf numFmtId="0" fontId="18" fillId="0" borderId="0" xfId="0" applyFont="1" applyAlignment="1">
      <alignment horizontal="justify"/>
    </xf>
    <xf numFmtId="0" fontId="6" fillId="6" borderId="11" xfId="0" applyFont="1" applyFill="1" applyBorder="1" applyAlignment="1">
      <alignment horizontal="center"/>
    </xf>
    <xf numFmtId="0" fontId="7" fillId="2" borderId="14" xfId="0" applyFont="1" applyFill="1" applyBorder="1" applyAlignment="1">
      <alignment horizontal="center" wrapText="1"/>
    </xf>
    <xf numFmtId="0" fontId="7" fillId="2" borderId="15" xfId="0" applyFont="1" applyFill="1" applyBorder="1" applyAlignment="1">
      <alignment horizontal="center" wrapText="1"/>
    </xf>
    <xf numFmtId="0" fontId="6" fillId="6" borderId="18" xfId="0" applyFont="1" applyFill="1" applyBorder="1" applyAlignment="1">
      <alignment horizontal="center"/>
    </xf>
    <xf numFmtId="0" fontId="6" fillId="6" borderId="0" xfId="0" applyFont="1" applyFill="1" applyBorder="1" applyAlignment="1">
      <alignment horizontal="center"/>
    </xf>
    <xf numFmtId="0" fontId="7" fillId="2" borderId="3" xfId="0" applyFont="1" applyFill="1" applyBorder="1" applyAlignment="1">
      <alignment horizontal="center"/>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14" fontId="0" fillId="0" borderId="8" xfId="0" applyNumberFormat="1" applyFont="1" applyFill="1" applyBorder="1"/>
    <xf numFmtId="0" fontId="0" fillId="0" borderId="1" xfId="0" applyFont="1" applyFill="1" applyBorder="1"/>
    <xf numFmtId="0" fontId="1" fillId="0" borderId="1" xfId="0" applyFont="1" applyFill="1" applyBorder="1"/>
    <xf numFmtId="0" fontId="2" fillId="0" borderId="9" xfId="0" applyFont="1" applyFill="1" applyBorder="1"/>
    <xf numFmtId="165" fontId="2" fillId="0" borderId="16" xfId="2" applyNumberFormat="1" applyFont="1" applyFill="1" applyBorder="1"/>
    <xf numFmtId="165" fontId="2" fillId="0" borderId="1" xfId="2" applyNumberFormat="1" applyFont="1" applyFill="1" applyBorder="1"/>
    <xf numFmtId="14" fontId="0" fillId="0" borderId="9" xfId="0" applyNumberFormat="1" applyFont="1" applyFill="1" applyBorder="1"/>
    <xf numFmtId="14" fontId="0" fillId="0" borderId="8" xfId="0" applyNumberFormat="1" applyFill="1" applyBorder="1"/>
    <xf numFmtId="0" fontId="0" fillId="0" borderId="1" xfId="0" applyFill="1" applyBorder="1"/>
    <xf numFmtId="0" fontId="9" fillId="7" borderId="19" xfId="0" applyFont="1" applyFill="1" applyBorder="1" applyAlignment="1">
      <alignment horizontal="left"/>
    </xf>
    <xf numFmtId="0" fontId="9" fillId="7" borderId="20" xfId="0" applyFont="1" applyFill="1" applyBorder="1" applyAlignment="1">
      <alignment horizontal="left"/>
    </xf>
    <xf numFmtId="0" fontId="9" fillId="7" borderId="21" xfId="0" applyFont="1" applyFill="1" applyBorder="1" applyAlignment="1">
      <alignment horizontal="left"/>
    </xf>
    <xf numFmtId="0" fontId="7" fillId="8" borderId="17" xfId="0" applyFont="1" applyFill="1" applyBorder="1" applyAlignment="1">
      <alignment horizontal="center" wrapText="1"/>
    </xf>
    <xf numFmtId="0" fontId="0" fillId="0" borderId="16" xfId="0" applyFont="1" applyFill="1" applyBorder="1"/>
    <xf numFmtId="0" fontId="0" fillId="0" borderId="16" xfId="0" applyFill="1" applyBorder="1"/>
    <xf numFmtId="14" fontId="0" fillId="0" borderId="9" xfId="0" applyNumberFormat="1" applyFill="1" applyBorder="1"/>
    <xf numFmtId="0" fontId="7" fillId="2" borderId="17" xfId="0" applyFont="1" applyFill="1" applyBorder="1" applyAlignment="1">
      <alignment horizontal="center" wrapText="1"/>
    </xf>
    <xf numFmtId="165" fontId="2" fillId="0" borderId="8" xfId="2" applyNumberFormat="1" applyFont="1" applyFill="1" applyBorder="1"/>
    <xf numFmtId="165" fontId="2" fillId="0" borderId="9" xfId="2" applyNumberFormat="1" applyFont="1" applyFill="1" applyBorder="1"/>
    <xf numFmtId="0" fontId="2" fillId="0" borderId="26" xfId="0" applyFont="1" applyFill="1" applyBorder="1"/>
    <xf numFmtId="14" fontId="0" fillId="0" borderId="27" xfId="0" applyNumberFormat="1" applyFont="1" applyFill="1" applyBorder="1"/>
    <xf numFmtId="165" fontId="2" fillId="0" borderId="28" xfId="2" applyNumberFormat="1" applyFont="1" applyFill="1" applyBorder="1"/>
    <xf numFmtId="165" fontId="2" fillId="0" borderId="29" xfId="2" applyNumberFormat="1" applyFont="1" applyFill="1" applyBorder="1"/>
    <xf numFmtId="165" fontId="2" fillId="0" borderId="31" xfId="2" applyNumberFormat="1" applyFont="1" applyFill="1" applyBorder="1"/>
    <xf numFmtId="165" fontId="2" fillId="0" borderId="30" xfId="2" applyNumberFormat="1" applyFont="1" applyFill="1" applyBorder="1"/>
    <xf numFmtId="164" fontId="2" fillId="0" borderId="32" xfId="0" applyNumberFormat="1" applyFont="1" applyFill="1" applyBorder="1"/>
    <xf numFmtId="164" fontId="6" fillId="0" borderId="32" xfId="0" applyNumberFormat="1" applyFont="1" applyFill="1" applyBorder="1"/>
    <xf numFmtId="164" fontId="6" fillId="0" borderId="33" xfId="0" applyNumberFormat="1" applyFont="1" applyFill="1" applyBorder="1"/>
    <xf numFmtId="165" fontId="2" fillId="0" borderId="34" xfId="2" applyNumberFormat="1" applyFont="1" applyFill="1" applyBorder="1"/>
    <xf numFmtId="165" fontId="2" fillId="0" borderId="6" xfId="2" applyNumberFormat="1" applyFont="1" applyFill="1" applyBorder="1"/>
    <xf numFmtId="165" fontId="2" fillId="0" borderId="7" xfId="2" applyNumberFormat="1" applyFont="1" applyFill="1" applyBorder="1"/>
    <xf numFmtId="14" fontId="0" fillId="0" borderId="31" xfId="0" applyNumberFormat="1" applyFont="1" applyFill="1" applyBorder="1"/>
    <xf numFmtId="14" fontId="0" fillId="0" borderId="30" xfId="0" applyNumberFormat="1" applyFont="1" applyFill="1" applyBorder="1"/>
    <xf numFmtId="0" fontId="0" fillId="0" borderId="28" xfId="0" applyFont="1" applyFill="1" applyBorder="1"/>
    <xf numFmtId="0" fontId="0" fillId="0" borderId="29" xfId="0" applyFont="1" applyFill="1" applyBorder="1"/>
    <xf numFmtId="0" fontId="1" fillId="0" borderId="29" xfId="0" applyFont="1" applyFill="1" applyBorder="1"/>
    <xf numFmtId="0" fontId="2" fillId="0" borderId="30" xfId="0" applyFont="1" applyFill="1" applyBorder="1"/>
    <xf numFmtId="0" fontId="2" fillId="0" borderId="35" xfId="0" applyFont="1" applyFill="1" applyBorder="1"/>
    <xf numFmtId="14" fontId="0" fillId="0" borderId="36" xfId="0" applyNumberFormat="1" applyFont="1" applyFill="1" applyBorder="1"/>
    <xf numFmtId="164" fontId="2" fillId="0" borderId="33" xfId="0" applyNumberFormat="1" applyFont="1" applyFill="1" applyBorder="1"/>
    <xf numFmtId="14" fontId="0" fillId="0" borderId="37" xfId="0" applyNumberFormat="1" applyFill="1" applyBorder="1"/>
    <xf numFmtId="14" fontId="0" fillId="0" borderId="24" xfId="0" applyNumberFormat="1" applyFill="1" applyBorder="1"/>
    <xf numFmtId="0" fontId="0" fillId="0" borderId="22" xfId="0" applyFill="1" applyBorder="1"/>
    <xf numFmtId="0" fontId="0" fillId="0" borderId="23" xfId="0" applyFill="1" applyBorder="1"/>
    <xf numFmtId="0" fontId="1" fillId="0" borderId="23" xfId="0" applyFont="1" applyFill="1" applyBorder="1"/>
    <xf numFmtId="0" fontId="2" fillId="0" borderId="24" xfId="0" applyFont="1" applyFill="1" applyBorder="1"/>
    <xf numFmtId="0" fontId="2" fillId="0" borderId="38" xfId="0" applyFont="1" applyFill="1" applyBorder="1"/>
    <xf numFmtId="14" fontId="0" fillId="0" borderId="39" xfId="0" applyNumberFormat="1" applyFont="1" applyFill="1" applyBorder="1"/>
    <xf numFmtId="165" fontId="2" fillId="0" borderId="22" xfId="2" applyNumberFormat="1" applyFont="1" applyFill="1" applyBorder="1"/>
    <xf numFmtId="165" fontId="2" fillId="0" borderId="23" xfId="2" applyNumberFormat="1" applyFont="1" applyFill="1" applyBorder="1"/>
    <xf numFmtId="164" fontId="6" fillId="0" borderId="40" xfId="0" applyNumberFormat="1" applyFont="1" applyFill="1" applyBorder="1"/>
    <xf numFmtId="165" fontId="2" fillId="0" borderId="37" xfId="2" applyNumberFormat="1" applyFont="1" applyFill="1" applyBorder="1"/>
    <xf numFmtId="165" fontId="2" fillId="0" borderId="24" xfId="2" applyNumberFormat="1" applyFont="1" applyFill="1" applyBorder="1"/>
    <xf numFmtId="0" fontId="20" fillId="2" borderId="14" xfId="0" applyFont="1" applyFill="1" applyBorder="1"/>
    <xf numFmtId="14" fontId="0" fillId="0" borderId="31" xfId="0" applyNumberFormat="1" applyFill="1" applyBorder="1"/>
    <xf numFmtId="14" fontId="0" fillId="0" borderId="30" xfId="0" applyNumberFormat="1" applyFill="1" applyBorder="1"/>
    <xf numFmtId="0" fontId="0" fillId="0" borderId="28" xfId="0" applyFill="1" applyBorder="1"/>
    <xf numFmtId="0" fontId="0" fillId="0" borderId="29" xfId="0" applyFill="1" applyBorder="1"/>
    <xf numFmtId="0" fontId="0" fillId="0" borderId="0" xfId="0"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1" fillId="0" borderId="0" xfId="0" applyFont="1" applyBorder="1" applyAlignment="1">
      <alignment horizontal="left" wrapText="1"/>
    </xf>
    <xf numFmtId="0" fontId="2" fillId="6" borderId="25" xfId="0" applyFont="1" applyFill="1" applyBorder="1" applyAlignment="1">
      <alignment horizontal="center" wrapText="1"/>
    </xf>
    <xf numFmtId="0" fontId="2" fillId="6" borderId="0" xfId="0" applyFont="1" applyFill="1" applyBorder="1" applyAlignment="1">
      <alignment horizontal="center" wrapText="1"/>
    </xf>
    <xf numFmtId="0" fontId="2" fillId="6" borderId="11" xfId="0" applyFont="1" applyFill="1" applyBorder="1" applyAlignment="1">
      <alignment horizontal="center" wrapText="1"/>
    </xf>
    <xf numFmtId="14" fontId="20" fillId="2" borderId="17" xfId="0" applyNumberFormat="1" applyFont="1" applyFill="1" applyBorder="1"/>
    <xf numFmtId="14" fontId="20" fillId="2" borderId="15" xfId="0" applyNumberFormat="1" applyFont="1" applyFill="1" applyBorder="1"/>
    <xf numFmtId="0" fontId="20" fillId="2" borderId="13" xfId="0" applyFont="1" applyFill="1" applyBorder="1"/>
    <xf numFmtId="0" fontId="20" fillId="2" borderId="15" xfId="0" applyFont="1" applyFill="1" applyBorder="1"/>
    <xf numFmtId="0" fontId="20" fillId="2" borderId="3" xfId="0" applyFont="1" applyFill="1" applyBorder="1"/>
    <xf numFmtId="14" fontId="20" fillId="2" borderId="12" xfId="0" applyNumberFormat="1" applyFont="1" applyFill="1" applyBorder="1"/>
    <xf numFmtId="164" fontId="20" fillId="2" borderId="13" xfId="0" applyNumberFormat="1" applyFont="1" applyFill="1" applyBorder="1"/>
    <xf numFmtId="164" fontId="20" fillId="2" borderId="14" xfId="0" applyNumberFormat="1" applyFont="1" applyFill="1" applyBorder="1"/>
    <xf numFmtId="164" fontId="20" fillId="2" borderId="41" xfId="0" applyNumberFormat="1" applyFont="1" applyFill="1" applyBorder="1"/>
    <xf numFmtId="165" fontId="20" fillId="4" borderId="17" xfId="0" applyNumberFormat="1" applyFont="1" applyFill="1" applyBorder="1"/>
    <xf numFmtId="165" fontId="20" fillId="4" borderId="14" xfId="0" applyNumberFormat="1" applyFont="1" applyFill="1" applyBorder="1"/>
    <xf numFmtId="165" fontId="20" fillId="4" borderId="15" xfId="0" applyNumberFormat="1" applyFont="1" applyFill="1" applyBorder="1"/>
    <xf numFmtId="0" fontId="20" fillId="4" borderId="0" xfId="0" applyFont="1" applyFill="1"/>
    <xf numFmtId="0" fontId="20" fillId="2" borderId="0" xfId="0" applyFont="1" applyFill="1"/>
    <xf numFmtId="0" fontId="21" fillId="0" borderId="0" xfId="0" applyFont="1"/>
    <xf numFmtId="14" fontId="22" fillId="9" borderId="2" xfId="0" applyNumberFormat="1" applyFont="1" applyFill="1" applyBorder="1" applyAlignment="1"/>
    <xf numFmtId="14" fontId="22" fillId="9" borderId="3" xfId="0" applyNumberFormat="1" applyFont="1" applyFill="1" applyBorder="1" applyAlignment="1"/>
    <xf numFmtId="14" fontId="22" fillId="9" borderId="4" xfId="0" applyNumberFormat="1" applyFont="1" applyFill="1" applyBorder="1" applyAlignment="1"/>
    <xf numFmtId="165" fontId="22" fillId="9" borderId="10" xfId="2" applyNumberFormat="1" applyFont="1" applyFill="1" applyBorder="1"/>
    <xf numFmtId="165" fontId="22" fillId="9" borderId="5" xfId="2" applyNumberFormat="1" applyFont="1" applyFill="1" applyBorder="1"/>
  </cellXfs>
  <cellStyles count="3">
    <cellStyle name="Comma" xfId="2" builtinId="3"/>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xguru.in/goods-and-service-tax/govt-prescribes-rate-of-interest-under-cgst-act-2017.html" TargetMode="External"/></Relationships>
</file>

<file path=xl/worksheets/sheet1.xml><?xml version="1.0" encoding="utf-8"?>
<worksheet xmlns="http://schemas.openxmlformats.org/spreadsheetml/2006/main" xmlns:r="http://schemas.openxmlformats.org/officeDocument/2006/relationships">
  <dimension ref="A1:T48"/>
  <sheetViews>
    <sheetView tabSelected="1" zoomScale="85" zoomScaleNormal="85" workbookViewId="0">
      <selection activeCell="R40" sqref="R40"/>
    </sheetView>
  </sheetViews>
  <sheetFormatPr defaultColWidth="0" defaultRowHeight="14.4" zeroHeight="1"/>
  <cols>
    <col min="1" max="1" width="1.44140625" customWidth="1"/>
    <col min="2" max="2" width="27.21875" customWidth="1"/>
    <col min="3" max="3" width="15.44140625" customWidth="1"/>
    <col min="4" max="5" width="9.6640625" hidden="1" customWidth="1"/>
    <col min="6" max="6" width="16.6640625" hidden="1" customWidth="1"/>
    <col min="7" max="7" width="16.109375" hidden="1" customWidth="1"/>
    <col min="8" max="8" width="14.44140625" hidden="1" customWidth="1"/>
    <col min="9" max="9" width="2.77734375" hidden="1" customWidth="1"/>
    <col min="10" max="10" width="15.77734375" bestFit="1" customWidth="1"/>
    <col min="11" max="14" width="13.6640625" customWidth="1"/>
    <col min="15" max="18" width="14.44140625" customWidth="1"/>
    <col min="19" max="19" width="8.88671875" customWidth="1"/>
    <col min="20" max="20" width="0" hidden="1" customWidth="1"/>
    <col min="21" max="16384" width="8.88671875" hidden="1"/>
  </cols>
  <sheetData>
    <row r="1" spans="2:19" ht="30" customHeight="1" thickBot="1">
      <c r="B1" s="88" t="s">
        <v>73</v>
      </c>
      <c r="C1" s="89"/>
      <c r="D1" s="89"/>
      <c r="E1" s="89"/>
      <c r="F1" s="89"/>
      <c r="G1" s="89"/>
      <c r="H1" s="89"/>
      <c r="I1" s="89"/>
      <c r="J1" s="89"/>
      <c r="K1" s="89"/>
      <c r="L1" s="89"/>
      <c r="M1" s="89"/>
      <c r="N1" s="89"/>
      <c r="O1" s="89"/>
      <c r="P1" s="89"/>
      <c r="Q1" s="89"/>
      <c r="R1" s="90"/>
    </row>
    <row r="2" spans="2:19" s="13" customFormat="1" ht="45.6" thickBot="1">
      <c r="B2" s="41"/>
      <c r="C2" s="23" t="s">
        <v>0</v>
      </c>
      <c r="D2" s="28" t="s">
        <v>4</v>
      </c>
      <c r="E2" s="22" t="s">
        <v>4</v>
      </c>
      <c r="F2" s="22" t="s">
        <v>1</v>
      </c>
      <c r="G2" s="22" t="s">
        <v>2</v>
      </c>
      <c r="H2" s="23" t="s">
        <v>3</v>
      </c>
      <c r="I2" s="26"/>
      <c r="J2" s="27" t="s">
        <v>39</v>
      </c>
      <c r="K2" s="28" t="s">
        <v>68</v>
      </c>
      <c r="L2" s="22" t="s">
        <v>69</v>
      </c>
      <c r="M2" s="23" t="s">
        <v>70</v>
      </c>
      <c r="N2" s="23" t="s">
        <v>71</v>
      </c>
      <c r="O2" s="45" t="s">
        <v>26</v>
      </c>
      <c r="P2" s="22" t="s">
        <v>27</v>
      </c>
      <c r="Q2" s="22" t="s">
        <v>28</v>
      </c>
      <c r="R2" s="23" t="s">
        <v>67</v>
      </c>
      <c r="S2"/>
    </row>
    <row r="3" spans="2:19" s="8" customFormat="1" ht="18" thickBot="1">
      <c r="B3" s="38" t="s">
        <v>40</v>
      </c>
      <c r="C3" s="40"/>
      <c r="D3" s="39"/>
      <c r="E3" s="39"/>
      <c r="F3" s="39"/>
      <c r="G3" s="39"/>
      <c r="H3" s="40"/>
      <c r="I3" s="9"/>
      <c r="J3" s="24"/>
      <c r="K3" s="25"/>
      <c r="L3" s="25"/>
      <c r="M3" s="21"/>
      <c r="N3" s="21"/>
      <c r="O3" s="92" t="s">
        <v>41</v>
      </c>
      <c r="P3" s="93"/>
      <c r="Q3" s="93"/>
      <c r="R3" s="94"/>
      <c r="S3"/>
    </row>
    <row r="4" spans="2:19" ht="18">
      <c r="B4" s="29" t="s">
        <v>64</v>
      </c>
      <c r="C4" s="35">
        <v>42972</v>
      </c>
      <c r="D4" s="42"/>
      <c r="E4" s="30"/>
      <c r="F4" s="31"/>
      <c r="G4" s="31"/>
      <c r="H4" s="32"/>
      <c r="I4" s="48"/>
      <c r="J4" s="49"/>
      <c r="K4" s="33"/>
      <c r="L4" s="34"/>
      <c r="M4" s="34"/>
      <c r="N4" s="54"/>
      <c r="O4" s="57">
        <f>IF(J4&gt;C4,K4*18%/365*($J4-$C4),0)</f>
        <v>0</v>
      </c>
      <c r="P4" s="58">
        <f>IF(J4&gt;C4,L4*18%/365*($J4-$C4),0)</f>
        <v>0</v>
      </c>
      <c r="Q4" s="58">
        <f>IF(J4&gt;C4,M4*18%/365*($J4-$C4),0)</f>
        <v>0</v>
      </c>
      <c r="R4" s="59">
        <f>IF(J4&gt;C4,N4*18%/365*($J4-$C4),0)</f>
        <v>0</v>
      </c>
    </row>
    <row r="5" spans="2:19" ht="18">
      <c r="B5" s="29" t="s">
        <v>65</v>
      </c>
      <c r="C5" s="35">
        <v>42998</v>
      </c>
      <c r="D5" s="42"/>
      <c r="E5" s="30"/>
      <c r="F5" s="31"/>
      <c r="G5" s="31"/>
      <c r="H5" s="32"/>
      <c r="I5" s="48"/>
      <c r="J5" s="49"/>
      <c r="K5" s="33"/>
      <c r="L5" s="34"/>
      <c r="M5" s="34"/>
      <c r="N5" s="54"/>
      <c r="O5" s="46">
        <f t="shared" ref="O5:O12" si="0">IF(J5&gt;C5,K5*18%/365*($J5-$C5),0)</f>
        <v>0</v>
      </c>
      <c r="P5" s="34">
        <f t="shared" ref="P5:P12" si="1">IF(J5&gt;C5,L5*18%/365*($J5-$C5),0)</f>
        <v>0</v>
      </c>
      <c r="Q5" s="34">
        <f t="shared" ref="Q5:Q12" si="2">IF(J5&gt;C5,M5*18%/365*($J5-$C5),0)</f>
        <v>0</v>
      </c>
      <c r="R5" s="47">
        <f t="shared" ref="R5:R35" si="3">IF(J5&gt;C5,N5*18%/365*($J5-$C5),0)</f>
        <v>0</v>
      </c>
    </row>
    <row r="6" spans="2:19" ht="18">
      <c r="B6" s="29" t="s">
        <v>66</v>
      </c>
      <c r="C6" s="35">
        <v>43028</v>
      </c>
      <c r="D6" s="42"/>
      <c r="E6" s="30"/>
      <c r="F6" s="31"/>
      <c r="G6" s="31"/>
      <c r="H6" s="32"/>
      <c r="I6" s="48"/>
      <c r="J6" s="49"/>
      <c r="K6" s="33"/>
      <c r="L6" s="34"/>
      <c r="M6" s="34"/>
      <c r="N6" s="54"/>
      <c r="O6" s="46">
        <f t="shared" si="0"/>
        <v>0</v>
      </c>
      <c r="P6" s="34">
        <f t="shared" si="1"/>
        <v>0</v>
      </c>
      <c r="Q6" s="34">
        <f t="shared" si="2"/>
        <v>0</v>
      </c>
      <c r="R6" s="47">
        <f t="shared" si="3"/>
        <v>0</v>
      </c>
    </row>
    <row r="7" spans="2:19" ht="18">
      <c r="B7" s="29" t="s">
        <v>22</v>
      </c>
      <c r="C7" s="35">
        <v>43059</v>
      </c>
      <c r="D7" s="42">
        <v>43060</v>
      </c>
      <c r="E7" s="30">
        <v>43061</v>
      </c>
      <c r="F7" s="31">
        <v>43062</v>
      </c>
      <c r="G7" s="31">
        <v>43063</v>
      </c>
      <c r="H7" s="32">
        <v>43064</v>
      </c>
      <c r="I7" s="48">
        <v>43065</v>
      </c>
      <c r="J7" s="49"/>
      <c r="K7" s="33"/>
      <c r="L7" s="34"/>
      <c r="M7" s="34"/>
      <c r="N7" s="54"/>
      <c r="O7" s="46">
        <f t="shared" si="0"/>
        <v>0</v>
      </c>
      <c r="P7" s="34">
        <f t="shared" si="1"/>
        <v>0</v>
      </c>
      <c r="Q7" s="34">
        <f t="shared" si="2"/>
        <v>0</v>
      </c>
      <c r="R7" s="47">
        <f t="shared" si="3"/>
        <v>0</v>
      </c>
    </row>
    <row r="8" spans="2:19" ht="18">
      <c r="B8" s="29" t="s">
        <v>23</v>
      </c>
      <c r="C8" s="35">
        <v>43089</v>
      </c>
      <c r="D8" s="42" t="e">
        <f>#REF!-C8</f>
        <v>#REF!</v>
      </c>
      <c r="E8" s="30" t="e">
        <f t="shared" ref="E8:E25" si="4">IF(D8&gt;0,D8,)</f>
        <v>#REF!</v>
      </c>
      <c r="F8" s="31" t="e">
        <f t="shared" ref="F8:F25" si="5">MIN(E8*25,5000)</f>
        <v>#REF!</v>
      </c>
      <c r="G8" s="31" t="e">
        <f t="shared" ref="G8:G25" si="6">MIN(E8*25,5000)</f>
        <v>#REF!</v>
      </c>
      <c r="H8" s="32" t="e">
        <f t="shared" ref="H8:H22" si="7">F8+G8</f>
        <v>#REF!</v>
      </c>
      <c r="I8" s="48"/>
      <c r="J8" s="49"/>
      <c r="K8" s="33"/>
      <c r="L8" s="34"/>
      <c r="M8" s="34"/>
      <c r="N8" s="54"/>
      <c r="O8" s="46">
        <f t="shared" si="0"/>
        <v>0</v>
      </c>
      <c r="P8" s="34">
        <f t="shared" si="1"/>
        <v>0</v>
      </c>
      <c r="Q8" s="34">
        <f t="shared" si="2"/>
        <v>0</v>
      </c>
      <c r="R8" s="47">
        <f t="shared" si="3"/>
        <v>0</v>
      </c>
    </row>
    <row r="9" spans="2:19" ht="18">
      <c r="B9" s="29" t="s">
        <v>24</v>
      </c>
      <c r="C9" s="35">
        <v>43122</v>
      </c>
      <c r="D9" s="42" t="e">
        <f>#REF!-C9</f>
        <v>#REF!</v>
      </c>
      <c r="E9" s="30" t="e">
        <f t="shared" si="4"/>
        <v>#REF!</v>
      </c>
      <c r="F9" s="31" t="e">
        <f t="shared" si="5"/>
        <v>#REF!</v>
      </c>
      <c r="G9" s="31" t="e">
        <f t="shared" si="6"/>
        <v>#REF!</v>
      </c>
      <c r="H9" s="32" t="e">
        <f t="shared" si="7"/>
        <v>#REF!</v>
      </c>
      <c r="I9" s="48"/>
      <c r="J9" s="49"/>
      <c r="K9" s="33"/>
      <c r="L9" s="34"/>
      <c r="M9" s="34"/>
      <c r="N9" s="54"/>
      <c r="O9" s="46">
        <f t="shared" si="0"/>
        <v>0</v>
      </c>
      <c r="P9" s="34">
        <f t="shared" si="1"/>
        <v>0</v>
      </c>
      <c r="Q9" s="34">
        <f t="shared" si="2"/>
        <v>0</v>
      </c>
      <c r="R9" s="47">
        <f t="shared" si="3"/>
        <v>0</v>
      </c>
    </row>
    <row r="10" spans="2:19" ht="18">
      <c r="B10" s="29" t="s">
        <v>5</v>
      </c>
      <c r="C10" s="35">
        <v>43151</v>
      </c>
      <c r="D10" s="42" t="e">
        <f>#REF!-C10</f>
        <v>#REF!</v>
      </c>
      <c r="E10" s="30" t="e">
        <f t="shared" si="4"/>
        <v>#REF!</v>
      </c>
      <c r="F10" s="31" t="e">
        <f t="shared" si="5"/>
        <v>#REF!</v>
      </c>
      <c r="G10" s="31" t="e">
        <f t="shared" si="6"/>
        <v>#REF!</v>
      </c>
      <c r="H10" s="32" t="e">
        <f t="shared" si="7"/>
        <v>#REF!</v>
      </c>
      <c r="I10" s="48"/>
      <c r="J10" s="49"/>
      <c r="K10" s="33"/>
      <c r="L10" s="34"/>
      <c r="M10" s="34"/>
      <c r="N10" s="54"/>
      <c r="O10" s="46">
        <f t="shared" si="0"/>
        <v>0</v>
      </c>
      <c r="P10" s="34">
        <f t="shared" si="1"/>
        <v>0</v>
      </c>
      <c r="Q10" s="34">
        <f t="shared" si="2"/>
        <v>0</v>
      </c>
      <c r="R10" s="47">
        <f t="shared" si="3"/>
        <v>0</v>
      </c>
    </row>
    <row r="11" spans="2:19" ht="18">
      <c r="B11" s="29" t="s">
        <v>6</v>
      </c>
      <c r="C11" s="35">
        <v>43179</v>
      </c>
      <c r="D11" s="42" t="e">
        <f>#REF!-C11</f>
        <v>#REF!</v>
      </c>
      <c r="E11" s="30" t="e">
        <f t="shared" si="4"/>
        <v>#REF!</v>
      </c>
      <c r="F11" s="31" t="e">
        <f t="shared" si="5"/>
        <v>#REF!</v>
      </c>
      <c r="G11" s="31" t="e">
        <f t="shared" si="6"/>
        <v>#REF!</v>
      </c>
      <c r="H11" s="32" t="e">
        <f t="shared" si="7"/>
        <v>#REF!</v>
      </c>
      <c r="I11" s="48"/>
      <c r="J11" s="49"/>
      <c r="K11" s="33"/>
      <c r="L11" s="34"/>
      <c r="M11" s="34"/>
      <c r="N11" s="54"/>
      <c r="O11" s="46">
        <f t="shared" si="0"/>
        <v>0</v>
      </c>
      <c r="P11" s="34">
        <f t="shared" si="1"/>
        <v>0</v>
      </c>
      <c r="Q11" s="34">
        <f t="shared" si="2"/>
        <v>0</v>
      </c>
      <c r="R11" s="47">
        <f t="shared" si="3"/>
        <v>0</v>
      </c>
    </row>
    <row r="12" spans="2:19" ht="18.600000000000001" thickBot="1">
      <c r="B12" s="60" t="s">
        <v>7</v>
      </c>
      <c r="C12" s="61">
        <v>43210</v>
      </c>
      <c r="D12" s="62" t="e">
        <f>#REF!-C12</f>
        <v>#REF!</v>
      </c>
      <c r="E12" s="63" t="e">
        <f t="shared" si="4"/>
        <v>#REF!</v>
      </c>
      <c r="F12" s="64" t="e">
        <f t="shared" si="5"/>
        <v>#REF!</v>
      </c>
      <c r="G12" s="64" t="e">
        <f t="shared" si="6"/>
        <v>#REF!</v>
      </c>
      <c r="H12" s="65" t="e">
        <f t="shared" si="7"/>
        <v>#REF!</v>
      </c>
      <c r="I12" s="66"/>
      <c r="J12" s="67"/>
      <c r="K12" s="50"/>
      <c r="L12" s="51"/>
      <c r="M12" s="51"/>
      <c r="N12" s="68"/>
      <c r="O12" s="52">
        <f t="shared" si="0"/>
        <v>0</v>
      </c>
      <c r="P12" s="51">
        <f t="shared" si="1"/>
        <v>0</v>
      </c>
      <c r="Q12" s="51">
        <f t="shared" si="2"/>
        <v>0</v>
      </c>
      <c r="R12" s="53">
        <f t="shared" si="3"/>
        <v>0</v>
      </c>
    </row>
    <row r="13" spans="2:19" s="108" customFormat="1" ht="18.600000000000001" thickBot="1">
      <c r="B13" s="95" t="s">
        <v>74</v>
      </c>
      <c r="C13" s="96"/>
      <c r="D13" s="97"/>
      <c r="E13" s="82"/>
      <c r="F13" s="82"/>
      <c r="G13" s="82"/>
      <c r="H13" s="98"/>
      <c r="I13" s="99"/>
      <c r="J13" s="100"/>
      <c r="K13" s="101"/>
      <c r="L13" s="102"/>
      <c r="M13" s="102"/>
      <c r="N13" s="103"/>
      <c r="O13" s="104">
        <f>SUM(O4:O12)</f>
        <v>0</v>
      </c>
      <c r="P13" s="105">
        <f t="shared" ref="P13:R13" si="8">SUM(P4:P12)</f>
        <v>0</v>
      </c>
      <c r="Q13" s="105">
        <f t="shared" si="8"/>
        <v>0</v>
      </c>
      <c r="R13" s="106">
        <f t="shared" si="8"/>
        <v>0</v>
      </c>
      <c r="S13" s="107"/>
    </row>
    <row r="14" spans="2:19" ht="18">
      <c r="B14" s="69" t="s">
        <v>8</v>
      </c>
      <c r="C14" s="70">
        <v>43242</v>
      </c>
      <c r="D14" s="71" t="e">
        <f>#REF!-C14</f>
        <v>#REF!</v>
      </c>
      <c r="E14" s="72" t="e">
        <f t="shared" si="4"/>
        <v>#REF!</v>
      </c>
      <c r="F14" s="73" t="e">
        <f t="shared" si="5"/>
        <v>#REF!</v>
      </c>
      <c r="G14" s="73" t="e">
        <f t="shared" si="6"/>
        <v>#REF!</v>
      </c>
      <c r="H14" s="74" t="e">
        <f t="shared" si="7"/>
        <v>#REF!</v>
      </c>
      <c r="I14" s="75"/>
      <c r="J14" s="76"/>
      <c r="K14" s="77"/>
      <c r="L14" s="78"/>
      <c r="M14" s="78"/>
      <c r="N14" s="79"/>
      <c r="O14" s="80">
        <f t="shared" ref="O14" si="9">IF(J14&gt;C14,K14*18%/365*($J14-$C14),0)</f>
        <v>0</v>
      </c>
      <c r="P14" s="78">
        <f t="shared" ref="P14" si="10">IF(J14&gt;C14,L14*18%/365*($J14-$C14),0)</f>
        <v>0</v>
      </c>
      <c r="Q14" s="78">
        <f t="shared" ref="Q14" si="11">IF(J14&gt;C14,M14*18%/365*($J14-$C14),0)</f>
        <v>0</v>
      </c>
      <c r="R14" s="81">
        <f t="shared" si="3"/>
        <v>0</v>
      </c>
    </row>
    <row r="15" spans="2:19" ht="18">
      <c r="B15" s="36" t="s">
        <v>9</v>
      </c>
      <c r="C15" s="44">
        <v>43271</v>
      </c>
      <c r="D15" s="43" t="e">
        <f>#REF!-C15</f>
        <v>#REF!</v>
      </c>
      <c r="E15" s="37" t="e">
        <f t="shared" si="4"/>
        <v>#REF!</v>
      </c>
      <c r="F15" s="31" t="e">
        <f t="shared" si="5"/>
        <v>#REF!</v>
      </c>
      <c r="G15" s="31" t="e">
        <f t="shared" si="6"/>
        <v>#REF!</v>
      </c>
      <c r="H15" s="32" t="e">
        <f t="shared" si="7"/>
        <v>#REF!</v>
      </c>
      <c r="I15" s="48"/>
      <c r="J15" s="49"/>
      <c r="K15" s="33"/>
      <c r="L15" s="34"/>
      <c r="M15" s="34"/>
      <c r="N15" s="55"/>
      <c r="O15" s="46">
        <f t="shared" ref="O15:O35" si="12">IF(J15&gt;C15,K15*18%/365*($J15-$C15),0)</f>
        <v>0</v>
      </c>
      <c r="P15" s="34">
        <f t="shared" ref="P15:P35" si="13">IF(J15&gt;C15,L15*18%/365*($J15-$C15),0)</f>
        <v>0</v>
      </c>
      <c r="Q15" s="34">
        <f t="shared" ref="Q15:Q35" si="14">IF(J15&gt;C15,M15*18%/365*($J15-$C15),0)</f>
        <v>0</v>
      </c>
      <c r="R15" s="47">
        <f t="shared" si="3"/>
        <v>0</v>
      </c>
    </row>
    <row r="16" spans="2:19" ht="18">
      <c r="B16" s="36" t="s">
        <v>10</v>
      </c>
      <c r="C16" s="44">
        <v>43301</v>
      </c>
      <c r="D16" s="43" t="e">
        <f>#REF!-C16</f>
        <v>#REF!</v>
      </c>
      <c r="E16" s="37" t="e">
        <f t="shared" si="4"/>
        <v>#REF!</v>
      </c>
      <c r="F16" s="31" t="e">
        <f t="shared" si="5"/>
        <v>#REF!</v>
      </c>
      <c r="G16" s="31" t="e">
        <f t="shared" si="6"/>
        <v>#REF!</v>
      </c>
      <c r="H16" s="32" t="e">
        <f t="shared" si="7"/>
        <v>#REF!</v>
      </c>
      <c r="I16" s="48"/>
      <c r="J16" s="49"/>
      <c r="K16" s="33"/>
      <c r="L16" s="34"/>
      <c r="M16" s="34"/>
      <c r="N16" s="55"/>
      <c r="O16" s="46">
        <f t="shared" si="12"/>
        <v>0</v>
      </c>
      <c r="P16" s="34">
        <f t="shared" si="13"/>
        <v>0</v>
      </c>
      <c r="Q16" s="34">
        <f t="shared" si="14"/>
        <v>0</v>
      </c>
      <c r="R16" s="47">
        <f t="shared" si="3"/>
        <v>0</v>
      </c>
    </row>
    <row r="17" spans="2:19" ht="18">
      <c r="B17" s="36" t="s">
        <v>11</v>
      </c>
      <c r="C17" s="44">
        <v>43332</v>
      </c>
      <c r="D17" s="43" t="e">
        <f>#REF!-C17</f>
        <v>#REF!</v>
      </c>
      <c r="E17" s="37" t="e">
        <f t="shared" si="4"/>
        <v>#REF!</v>
      </c>
      <c r="F17" s="31" t="e">
        <f t="shared" si="5"/>
        <v>#REF!</v>
      </c>
      <c r="G17" s="31" t="e">
        <f t="shared" si="6"/>
        <v>#REF!</v>
      </c>
      <c r="H17" s="32" t="e">
        <f t="shared" si="7"/>
        <v>#REF!</v>
      </c>
      <c r="I17" s="48"/>
      <c r="J17" s="49"/>
      <c r="K17" s="33"/>
      <c r="L17" s="34"/>
      <c r="M17" s="34"/>
      <c r="N17" s="55"/>
      <c r="O17" s="46">
        <f t="shared" si="12"/>
        <v>0</v>
      </c>
      <c r="P17" s="34">
        <f t="shared" si="13"/>
        <v>0</v>
      </c>
      <c r="Q17" s="34">
        <f t="shared" si="14"/>
        <v>0</v>
      </c>
      <c r="R17" s="47">
        <f t="shared" si="3"/>
        <v>0</v>
      </c>
    </row>
    <row r="18" spans="2:19" ht="18">
      <c r="B18" s="36" t="s">
        <v>12</v>
      </c>
      <c r="C18" s="44">
        <v>43363</v>
      </c>
      <c r="D18" s="43" t="e">
        <f>#REF!-C18</f>
        <v>#REF!</v>
      </c>
      <c r="E18" s="37" t="e">
        <f t="shared" si="4"/>
        <v>#REF!</v>
      </c>
      <c r="F18" s="31" t="e">
        <f t="shared" si="5"/>
        <v>#REF!</v>
      </c>
      <c r="G18" s="31" t="e">
        <f t="shared" si="6"/>
        <v>#REF!</v>
      </c>
      <c r="H18" s="32" t="e">
        <f t="shared" si="7"/>
        <v>#REF!</v>
      </c>
      <c r="I18" s="48"/>
      <c r="J18" s="49"/>
      <c r="K18" s="33"/>
      <c r="L18" s="34"/>
      <c r="M18" s="34"/>
      <c r="N18" s="55"/>
      <c r="O18" s="46">
        <f t="shared" si="12"/>
        <v>0</v>
      </c>
      <c r="P18" s="34">
        <f t="shared" si="13"/>
        <v>0</v>
      </c>
      <c r="Q18" s="34">
        <f t="shared" si="14"/>
        <v>0</v>
      </c>
      <c r="R18" s="47">
        <f t="shared" si="3"/>
        <v>0</v>
      </c>
    </row>
    <row r="19" spans="2:19" ht="18">
      <c r="B19" s="36" t="s">
        <v>13</v>
      </c>
      <c r="C19" s="44">
        <v>43398</v>
      </c>
      <c r="D19" s="43" t="e">
        <f>#REF!-C19</f>
        <v>#REF!</v>
      </c>
      <c r="E19" s="37" t="e">
        <f t="shared" si="4"/>
        <v>#REF!</v>
      </c>
      <c r="F19" s="31" t="e">
        <f t="shared" si="5"/>
        <v>#REF!</v>
      </c>
      <c r="G19" s="31" t="e">
        <f t="shared" si="6"/>
        <v>#REF!</v>
      </c>
      <c r="H19" s="32" t="e">
        <f t="shared" si="7"/>
        <v>#REF!</v>
      </c>
      <c r="I19" s="48"/>
      <c r="J19" s="49"/>
      <c r="K19" s="33"/>
      <c r="L19" s="34"/>
      <c r="M19" s="34"/>
      <c r="N19" s="55"/>
      <c r="O19" s="46">
        <f t="shared" si="12"/>
        <v>0</v>
      </c>
      <c r="P19" s="34">
        <f t="shared" si="13"/>
        <v>0</v>
      </c>
      <c r="Q19" s="34">
        <f t="shared" si="14"/>
        <v>0</v>
      </c>
      <c r="R19" s="47">
        <f t="shared" si="3"/>
        <v>0</v>
      </c>
    </row>
    <row r="20" spans="2:19" ht="18">
      <c r="B20" s="36" t="s">
        <v>14</v>
      </c>
      <c r="C20" s="44">
        <v>43424</v>
      </c>
      <c r="D20" s="43" t="e">
        <f>#REF!-C20</f>
        <v>#REF!</v>
      </c>
      <c r="E20" s="37" t="e">
        <f t="shared" si="4"/>
        <v>#REF!</v>
      </c>
      <c r="F20" s="31" t="e">
        <f t="shared" si="5"/>
        <v>#REF!</v>
      </c>
      <c r="G20" s="31" t="e">
        <f t="shared" si="6"/>
        <v>#REF!</v>
      </c>
      <c r="H20" s="32" t="e">
        <f t="shared" si="7"/>
        <v>#REF!</v>
      </c>
      <c r="I20" s="48"/>
      <c r="J20" s="49"/>
      <c r="K20" s="33"/>
      <c r="L20" s="34"/>
      <c r="M20" s="34"/>
      <c r="N20" s="55"/>
      <c r="O20" s="46">
        <f t="shared" si="12"/>
        <v>0</v>
      </c>
      <c r="P20" s="34">
        <f t="shared" si="13"/>
        <v>0</v>
      </c>
      <c r="Q20" s="34">
        <f t="shared" si="14"/>
        <v>0</v>
      </c>
      <c r="R20" s="47">
        <f t="shared" si="3"/>
        <v>0</v>
      </c>
    </row>
    <row r="21" spans="2:19" ht="18">
      <c r="B21" s="36" t="s">
        <v>15</v>
      </c>
      <c r="C21" s="44">
        <v>43454</v>
      </c>
      <c r="D21" s="43" t="e">
        <f>#REF!-C21</f>
        <v>#REF!</v>
      </c>
      <c r="E21" s="37" t="e">
        <f t="shared" si="4"/>
        <v>#REF!</v>
      </c>
      <c r="F21" s="31" t="e">
        <f t="shared" si="5"/>
        <v>#REF!</v>
      </c>
      <c r="G21" s="31" t="e">
        <f t="shared" si="6"/>
        <v>#REF!</v>
      </c>
      <c r="H21" s="32" t="e">
        <f t="shared" si="7"/>
        <v>#REF!</v>
      </c>
      <c r="I21" s="48"/>
      <c r="J21" s="49"/>
      <c r="K21" s="33"/>
      <c r="L21" s="34"/>
      <c r="M21" s="34"/>
      <c r="N21" s="55"/>
      <c r="O21" s="46">
        <f t="shared" si="12"/>
        <v>0</v>
      </c>
      <c r="P21" s="34">
        <f t="shared" si="13"/>
        <v>0</v>
      </c>
      <c r="Q21" s="34">
        <f t="shared" si="14"/>
        <v>0</v>
      </c>
      <c r="R21" s="47">
        <f t="shared" si="3"/>
        <v>0</v>
      </c>
    </row>
    <row r="22" spans="2:19" ht="18">
      <c r="B22" s="36" t="s">
        <v>16</v>
      </c>
      <c r="C22" s="44">
        <v>43485</v>
      </c>
      <c r="D22" s="43" t="e">
        <f>#REF!-C22</f>
        <v>#REF!</v>
      </c>
      <c r="E22" s="37" t="e">
        <f t="shared" si="4"/>
        <v>#REF!</v>
      </c>
      <c r="F22" s="31" t="e">
        <f t="shared" si="5"/>
        <v>#REF!</v>
      </c>
      <c r="G22" s="31" t="e">
        <f t="shared" si="6"/>
        <v>#REF!</v>
      </c>
      <c r="H22" s="32" t="e">
        <f t="shared" si="7"/>
        <v>#REF!</v>
      </c>
      <c r="I22" s="48"/>
      <c r="J22" s="49"/>
      <c r="K22" s="33"/>
      <c r="L22" s="34"/>
      <c r="M22" s="34"/>
      <c r="N22" s="55"/>
      <c r="O22" s="46">
        <f t="shared" si="12"/>
        <v>0</v>
      </c>
      <c r="P22" s="34">
        <f t="shared" si="13"/>
        <v>0</v>
      </c>
      <c r="Q22" s="34">
        <f t="shared" si="14"/>
        <v>0</v>
      </c>
      <c r="R22" s="47">
        <f t="shared" si="3"/>
        <v>0</v>
      </c>
    </row>
    <row r="23" spans="2:19" ht="18">
      <c r="B23" s="36" t="s">
        <v>19</v>
      </c>
      <c r="C23" s="44">
        <v>43518</v>
      </c>
      <c r="D23" s="43" t="e">
        <f>#REF!-C23</f>
        <v>#REF!</v>
      </c>
      <c r="E23" s="37" t="e">
        <f t="shared" si="4"/>
        <v>#REF!</v>
      </c>
      <c r="F23" s="31" t="e">
        <f t="shared" si="5"/>
        <v>#REF!</v>
      </c>
      <c r="G23" s="31" t="e">
        <f t="shared" si="6"/>
        <v>#REF!</v>
      </c>
      <c r="H23" s="32" t="e">
        <f t="shared" ref="H23:H25" si="15">F23+G23</f>
        <v>#REF!</v>
      </c>
      <c r="I23" s="48"/>
      <c r="J23" s="49"/>
      <c r="K23" s="33"/>
      <c r="L23" s="34"/>
      <c r="M23" s="34"/>
      <c r="N23" s="55"/>
      <c r="O23" s="46">
        <f t="shared" si="12"/>
        <v>0</v>
      </c>
      <c r="P23" s="34">
        <f t="shared" si="13"/>
        <v>0</v>
      </c>
      <c r="Q23" s="34">
        <f t="shared" si="14"/>
        <v>0</v>
      </c>
      <c r="R23" s="47">
        <f t="shared" si="3"/>
        <v>0</v>
      </c>
    </row>
    <row r="24" spans="2:19" ht="18">
      <c r="B24" s="36" t="s">
        <v>20</v>
      </c>
      <c r="C24" s="44">
        <v>43544</v>
      </c>
      <c r="D24" s="43" t="e">
        <f>#REF!-C24</f>
        <v>#REF!</v>
      </c>
      <c r="E24" s="37" t="e">
        <f t="shared" si="4"/>
        <v>#REF!</v>
      </c>
      <c r="F24" s="31" t="e">
        <f t="shared" si="5"/>
        <v>#REF!</v>
      </c>
      <c r="G24" s="31" t="e">
        <f t="shared" si="6"/>
        <v>#REF!</v>
      </c>
      <c r="H24" s="32" t="e">
        <f t="shared" si="15"/>
        <v>#REF!</v>
      </c>
      <c r="I24" s="48"/>
      <c r="J24" s="49"/>
      <c r="K24" s="33"/>
      <c r="L24" s="34"/>
      <c r="M24" s="34"/>
      <c r="N24" s="55"/>
      <c r="O24" s="46">
        <f t="shared" si="12"/>
        <v>0</v>
      </c>
      <c r="P24" s="34">
        <f t="shared" si="13"/>
        <v>0</v>
      </c>
      <c r="Q24" s="34">
        <f t="shared" si="14"/>
        <v>0</v>
      </c>
      <c r="R24" s="47">
        <f t="shared" si="3"/>
        <v>0</v>
      </c>
    </row>
    <row r="25" spans="2:19" ht="18.600000000000001" thickBot="1">
      <c r="B25" s="83" t="s">
        <v>21</v>
      </c>
      <c r="C25" s="84">
        <v>43578</v>
      </c>
      <c r="D25" s="85" t="e">
        <f>#REF!-C25</f>
        <v>#REF!</v>
      </c>
      <c r="E25" s="86" t="e">
        <f t="shared" si="4"/>
        <v>#REF!</v>
      </c>
      <c r="F25" s="64" t="e">
        <f t="shared" si="5"/>
        <v>#REF!</v>
      </c>
      <c r="G25" s="64" t="e">
        <f t="shared" si="6"/>
        <v>#REF!</v>
      </c>
      <c r="H25" s="65" t="e">
        <f t="shared" si="15"/>
        <v>#REF!</v>
      </c>
      <c r="I25" s="66"/>
      <c r="J25" s="67"/>
      <c r="K25" s="50"/>
      <c r="L25" s="51"/>
      <c r="M25" s="51"/>
      <c r="N25" s="56"/>
      <c r="O25" s="52">
        <f t="shared" si="12"/>
        <v>0</v>
      </c>
      <c r="P25" s="51">
        <f t="shared" si="13"/>
        <v>0</v>
      </c>
      <c r="Q25" s="51">
        <f t="shared" si="14"/>
        <v>0</v>
      </c>
      <c r="R25" s="53">
        <f t="shared" si="3"/>
        <v>0</v>
      </c>
    </row>
    <row r="26" spans="2:19" s="108" customFormat="1" ht="18.600000000000001" thickBot="1">
      <c r="B26" s="95" t="s">
        <v>75</v>
      </c>
      <c r="C26" s="96"/>
      <c r="D26" s="97"/>
      <c r="E26" s="82"/>
      <c r="F26" s="82"/>
      <c r="G26" s="82"/>
      <c r="H26" s="98"/>
      <c r="I26" s="99"/>
      <c r="J26" s="100"/>
      <c r="K26" s="101"/>
      <c r="L26" s="102"/>
      <c r="M26" s="102"/>
      <c r="N26" s="103"/>
      <c r="O26" s="104">
        <f>SUM(O14:O25)</f>
        <v>0</v>
      </c>
      <c r="P26" s="105">
        <f t="shared" ref="P26:R26" si="16">SUM(P14:P25)</f>
        <v>0</v>
      </c>
      <c r="Q26" s="105">
        <f t="shared" si="16"/>
        <v>0</v>
      </c>
      <c r="R26" s="106">
        <f t="shared" si="16"/>
        <v>0</v>
      </c>
      <c r="S26" s="107"/>
    </row>
    <row r="27" spans="2:19" ht="18">
      <c r="B27" s="69" t="s">
        <v>30</v>
      </c>
      <c r="C27" s="70">
        <v>43605</v>
      </c>
      <c r="D27" s="71" t="e">
        <f>#REF!-C27</f>
        <v>#REF!</v>
      </c>
      <c r="E27" s="72" t="e">
        <f t="shared" ref="E27" si="17">IF(D27&gt;0,D27,)</f>
        <v>#REF!</v>
      </c>
      <c r="F27" s="73" t="e">
        <f t="shared" ref="F27" si="18">MIN(E27*25,5000)</f>
        <v>#REF!</v>
      </c>
      <c r="G27" s="73" t="e">
        <f t="shared" ref="G27" si="19">MIN(E27*25,5000)</f>
        <v>#REF!</v>
      </c>
      <c r="H27" s="74" t="e">
        <f t="shared" ref="H27" si="20">F27+G27</f>
        <v>#REF!</v>
      </c>
      <c r="I27" s="75"/>
      <c r="J27" s="76"/>
      <c r="K27" s="77"/>
      <c r="L27" s="78"/>
      <c r="M27" s="78"/>
      <c r="N27" s="79"/>
      <c r="O27" s="80">
        <f t="shared" si="12"/>
        <v>0</v>
      </c>
      <c r="P27" s="78">
        <f t="shared" si="13"/>
        <v>0</v>
      </c>
      <c r="Q27" s="78">
        <f t="shared" si="14"/>
        <v>0</v>
      </c>
      <c r="R27" s="81">
        <f t="shared" si="3"/>
        <v>0</v>
      </c>
    </row>
    <row r="28" spans="2:19" ht="18">
      <c r="B28" s="36" t="s">
        <v>31</v>
      </c>
      <c r="C28" s="44">
        <v>43636</v>
      </c>
      <c r="D28" s="43" t="e">
        <f>#REF!-C28</f>
        <v>#REF!</v>
      </c>
      <c r="E28" s="37" t="e">
        <f t="shared" ref="E28:E38" si="21">IF(D28&gt;0,D28,)</f>
        <v>#REF!</v>
      </c>
      <c r="F28" s="31" t="e">
        <f t="shared" ref="F28:F38" si="22">MIN(E28*25,5000)</f>
        <v>#REF!</v>
      </c>
      <c r="G28" s="31" t="e">
        <f t="shared" ref="G28:G38" si="23">MIN(E28*25,5000)</f>
        <v>#REF!</v>
      </c>
      <c r="H28" s="32" t="e">
        <f t="shared" ref="H28:H38" si="24">F28+G28</f>
        <v>#REF!</v>
      </c>
      <c r="I28" s="48"/>
      <c r="J28" s="49"/>
      <c r="K28" s="33"/>
      <c r="L28" s="34"/>
      <c r="M28" s="34"/>
      <c r="N28" s="55"/>
      <c r="O28" s="46">
        <f t="shared" si="12"/>
        <v>0</v>
      </c>
      <c r="P28" s="34">
        <f t="shared" si="13"/>
        <v>0</v>
      </c>
      <c r="Q28" s="34">
        <f t="shared" si="14"/>
        <v>0</v>
      </c>
      <c r="R28" s="47">
        <f t="shared" si="3"/>
        <v>0</v>
      </c>
    </row>
    <row r="29" spans="2:19" ht="18">
      <c r="B29" s="36" t="s">
        <v>32</v>
      </c>
      <c r="C29" s="44">
        <v>43666</v>
      </c>
      <c r="D29" s="43" t="e">
        <f>#REF!-C29</f>
        <v>#REF!</v>
      </c>
      <c r="E29" s="37" t="e">
        <f t="shared" si="21"/>
        <v>#REF!</v>
      </c>
      <c r="F29" s="31" t="e">
        <f t="shared" si="22"/>
        <v>#REF!</v>
      </c>
      <c r="G29" s="31" t="e">
        <f t="shared" si="23"/>
        <v>#REF!</v>
      </c>
      <c r="H29" s="32" t="e">
        <f t="shared" si="24"/>
        <v>#REF!</v>
      </c>
      <c r="I29" s="48"/>
      <c r="J29" s="49"/>
      <c r="K29" s="33"/>
      <c r="L29" s="34"/>
      <c r="M29" s="34"/>
      <c r="N29" s="55"/>
      <c r="O29" s="46">
        <f t="shared" si="12"/>
        <v>0</v>
      </c>
      <c r="P29" s="34">
        <f t="shared" si="13"/>
        <v>0</v>
      </c>
      <c r="Q29" s="34">
        <f t="shared" si="14"/>
        <v>0</v>
      </c>
      <c r="R29" s="47">
        <f t="shared" si="3"/>
        <v>0</v>
      </c>
    </row>
    <row r="30" spans="2:19" ht="18">
      <c r="B30" s="36" t="s">
        <v>33</v>
      </c>
      <c r="C30" s="44">
        <v>43697</v>
      </c>
      <c r="D30" s="43" t="e">
        <f>#REF!-C30</f>
        <v>#REF!</v>
      </c>
      <c r="E30" s="37" t="e">
        <f t="shared" si="21"/>
        <v>#REF!</v>
      </c>
      <c r="F30" s="31" t="e">
        <f t="shared" si="22"/>
        <v>#REF!</v>
      </c>
      <c r="G30" s="31" t="e">
        <f t="shared" si="23"/>
        <v>#REF!</v>
      </c>
      <c r="H30" s="32" t="e">
        <f t="shared" si="24"/>
        <v>#REF!</v>
      </c>
      <c r="I30" s="48"/>
      <c r="J30" s="49"/>
      <c r="K30" s="33"/>
      <c r="L30" s="34"/>
      <c r="M30" s="34"/>
      <c r="N30" s="55"/>
      <c r="O30" s="46">
        <f t="shared" si="12"/>
        <v>0</v>
      </c>
      <c r="P30" s="34">
        <f t="shared" si="13"/>
        <v>0</v>
      </c>
      <c r="Q30" s="34">
        <f t="shared" si="14"/>
        <v>0</v>
      </c>
      <c r="R30" s="47">
        <f t="shared" si="3"/>
        <v>0</v>
      </c>
    </row>
    <row r="31" spans="2:19" ht="18">
      <c r="B31" s="36" t="s">
        <v>34</v>
      </c>
      <c r="C31" s="44">
        <v>43728</v>
      </c>
      <c r="D31" s="43" t="e">
        <f>#REF!-C31</f>
        <v>#REF!</v>
      </c>
      <c r="E31" s="37" t="e">
        <f t="shared" si="21"/>
        <v>#REF!</v>
      </c>
      <c r="F31" s="31" t="e">
        <f t="shared" si="22"/>
        <v>#REF!</v>
      </c>
      <c r="G31" s="31" t="e">
        <f t="shared" si="23"/>
        <v>#REF!</v>
      </c>
      <c r="H31" s="32" t="e">
        <f t="shared" si="24"/>
        <v>#REF!</v>
      </c>
      <c r="I31" s="48"/>
      <c r="J31" s="49"/>
      <c r="K31" s="33"/>
      <c r="L31" s="34"/>
      <c r="M31" s="34"/>
      <c r="N31" s="55"/>
      <c r="O31" s="46">
        <f t="shared" si="12"/>
        <v>0</v>
      </c>
      <c r="P31" s="34">
        <f t="shared" si="13"/>
        <v>0</v>
      </c>
      <c r="Q31" s="34">
        <f t="shared" si="14"/>
        <v>0</v>
      </c>
      <c r="R31" s="47">
        <f t="shared" si="3"/>
        <v>0</v>
      </c>
    </row>
    <row r="32" spans="2:19" ht="18">
      <c r="B32" s="36" t="s">
        <v>35</v>
      </c>
      <c r="C32" s="44">
        <v>43758</v>
      </c>
      <c r="D32" s="43" t="e">
        <f>#REF!-C32</f>
        <v>#REF!</v>
      </c>
      <c r="E32" s="37" t="e">
        <f t="shared" si="21"/>
        <v>#REF!</v>
      </c>
      <c r="F32" s="31" t="e">
        <f t="shared" si="22"/>
        <v>#REF!</v>
      </c>
      <c r="G32" s="31" t="e">
        <f t="shared" si="23"/>
        <v>#REF!</v>
      </c>
      <c r="H32" s="32" t="e">
        <f t="shared" si="24"/>
        <v>#REF!</v>
      </c>
      <c r="I32" s="48"/>
      <c r="J32" s="49"/>
      <c r="K32" s="33"/>
      <c r="L32" s="34"/>
      <c r="M32" s="34"/>
      <c r="N32" s="55"/>
      <c r="O32" s="46">
        <f t="shared" si="12"/>
        <v>0</v>
      </c>
      <c r="P32" s="34">
        <f t="shared" si="13"/>
        <v>0</v>
      </c>
      <c r="Q32" s="34">
        <f t="shared" si="14"/>
        <v>0</v>
      </c>
      <c r="R32" s="47">
        <f t="shared" si="3"/>
        <v>0</v>
      </c>
    </row>
    <row r="33" spans="2:19" ht="18">
      <c r="B33" s="36" t="s">
        <v>36</v>
      </c>
      <c r="C33" s="44">
        <v>43789</v>
      </c>
      <c r="D33" s="43" t="e">
        <f>#REF!-C33</f>
        <v>#REF!</v>
      </c>
      <c r="E33" s="37" t="e">
        <f t="shared" si="21"/>
        <v>#REF!</v>
      </c>
      <c r="F33" s="31" t="e">
        <f t="shared" si="22"/>
        <v>#REF!</v>
      </c>
      <c r="G33" s="31" t="e">
        <f t="shared" si="23"/>
        <v>#REF!</v>
      </c>
      <c r="H33" s="32" t="e">
        <f t="shared" si="24"/>
        <v>#REF!</v>
      </c>
      <c r="I33" s="48"/>
      <c r="J33" s="49"/>
      <c r="K33" s="33"/>
      <c r="L33" s="34"/>
      <c r="M33" s="34"/>
      <c r="N33" s="55"/>
      <c r="O33" s="46">
        <f t="shared" si="12"/>
        <v>0</v>
      </c>
      <c r="P33" s="34">
        <f t="shared" si="13"/>
        <v>0</v>
      </c>
      <c r="Q33" s="34">
        <f t="shared" si="14"/>
        <v>0</v>
      </c>
      <c r="R33" s="47">
        <f t="shared" si="3"/>
        <v>0</v>
      </c>
    </row>
    <row r="34" spans="2:19" ht="18">
      <c r="B34" s="36" t="s">
        <v>37</v>
      </c>
      <c r="C34" s="44">
        <v>43819</v>
      </c>
      <c r="D34" s="43" t="e">
        <f>#REF!-C34</f>
        <v>#REF!</v>
      </c>
      <c r="E34" s="37" t="e">
        <f t="shared" si="21"/>
        <v>#REF!</v>
      </c>
      <c r="F34" s="31" t="e">
        <f t="shared" si="22"/>
        <v>#REF!</v>
      </c>
      <c r="G34" s="31" t="e">
        <f t="shared" si="23"/>
        <v>#REF!</v>
      </c>
      <c r="H34" s="32" t="e">
        <f t="shared" si="24"/>
        <v>#REF!</v>
      </c>
      <c r="I34" s="48"/>
      <c r="J34" s="49"/>
      <c r="K34" s="33"/>
      <c r="L34" s="34"/>
      <c r="M34" s="34"/>
      <c r="N34" s="55"/>
      <c r="O34" s="46">
        <f t="shared" si="12"/>
        <v>0</v>
      </c>
      <c r="P34" s="34">
        <f t="shared" si="13"/>
        <v>0</v>
      </c>
      <c r="Q34" s="34">
        <f t="shared" si="14"/>
        <v>0</v>
      </c>
      <c r="R34" s="47">
        <f t="shared" si="3"/>
        <v>0</v>
      </c>
    </row>
    <row r="35" spans="2:19" ht="18">
      <c r="B35" s="83" t="s">
        <v>38</v>
      </c>
      <c r="C35" s="84">
        <v>43850</v>
      </c>
      <c r="D35" s="85" t="e">
        <f>#REF!-C35</f>
        <v>#REF!</v>
      </c>
      <c r="E35" s="86" t="e">
        <f t="shared" si="21"/>
        <v>#REF!</v>
      </c>
      <c r="F35" s="64" t="e">
        <f t="shared" si="22"/>
        <v>#REF!</v>
      </c>
      <c r="G35" s="64" t="e">
        <f t="shared" si="23"/>
        <v>#REF!</v>
      </c>
      <c r="H35" s="65" t="e">
        <f t="shared" si="24"/>
        <v>#REF!</v>
      </c>
      <c r="I35" s="66"/>
      <c r="J35" s="67"/>
      <c r="K35" s="50"/>
      <c r="L35" s="51"/>
      <c r="M35" s="51"/>
      <c r="N35" s="56"/>
      <c r="O35" s="52">
        <f t="shared" si="12"/>
        <v>0</v>
      </c>
      <c r="P35" s="51">
        <f t="shared" si="13"/>
        <v>0</v>
      </c>
      <c r="Q35" s="51">
        <f t="shared" si="14"/>
        <v>0</v>
      </c>
      <c r="R35" s="53">
        <f t="shared" si="3"/>
        <v>0</v>
      </c>
    </row>
    <row r="36" spans="2:19" ht="18">
      <c r="B36" s="36" t="s">
        <v>78</v>
      </c>
      <c r="C36" s="44">
        <v>43881</v>
      </c>
      <c r="D36" s="43" t="e">
        <f>#REF!-C36</f>
        <v>#REF!</v>
      </c>
      <c r="E36" s="37" t="e">
        <f t="shared" si="21"/>
        <v>#REF!</v>
      </c>
      <c r="F36" s="31" t="e">
        <f t="shared" si="22"/>
        <v>#REF!</v>
      </c>
      <c r="G36" s="31" t="e">
        <f t="shared" si="23"/>
        <v>#REF!</v>
      </c>
      <c r="H36" s="32" t="e">
        <f t="shared" si="24"/>
        <v>#REF!</v>
      </c>
      <c r="I36" s="48"/>
      <c r="J36" s="49"/>
      <c r="K36" s="33"/>
      <c r="L36" s="34"/>
      <c r="M36" s="34"/>
      <c r="N36" s="55"/>
      <c r="O36" s="46">
        <f t="shared" ref="O36:O38" si="25">IF(J36&gt;C36,K36*18%/365*($J36-$C36),0)</f>
        <v>0</v>
      </c>
      <c r="P36" s="34">
        <f t="shared" ref="P36:P38" si="26">IF(J36&gt;C36,L36*18%/365*($J36-$C36),0)</f>
        <v>0</v>
      </c>
      <c r="Q36" s="34">
        <f t="shared" ref="Q36:Q38" si="27">IF(J36&gt;C36,M36*18%/365*($J36-$C36),0)</f>
        <v>0</v>
      </c>
      <c r="R36" s="47">
        <f t="shared" ref="R36:R38" si="28">IF(J36&gt;C36,N36*18%/365*($J36-$C36),0)</f>
        <v>0</v>
      </c>
    </row>
    <row r="37" spans="2:19" ht="18">
      <c r="B37" s="36" t="s">
        <v>79</v>
      </c>
      <c r="C37" s="44">
        <v>43910</v>
      </c>
      <c r="D37" s="43" t="e">
        <f>#REF!-C37</f>
        <v>#REF!</v>
      </c>
      <c r="E37" s="37" t="e">
        <f t="shared" si="21"/>
        <v>#REF!</v>
      </c>
      <c r="F37" s="31" t="e">
        <f t="shared" si="22"/>
        <v>#REF!</v>
      </c>
      <c r="G37" s="31" t="e">
        <f t="shared" si="23"/>
        <v>#REF!</v>
      </c>
      <c r="H37" s="32" t="e">
        <f t="shared" si="24"/>
        <v>#REF!</v>
      </c>
      <c r="I37" s="48"/>
      <c r="J37" s="49"/>
      <c r="K37" s="33"/>
      <c r="L37" s="34"/>
      <c r="M37" s="34"/>
      <c r="N37" s="55"/>
      <c r="O37" s="46">
        <f t="shared" si="25"/>
        <v>0</v>
      </c>
      <c r="P37" s="34">
        <f t="shared" si="26"/>
        <v>0</v>
      </c>
      <c r="Q37" s="34">
        <f t="shared" si="27"/>
        <v>0</v>
      </c>
      <c r="R37" s="47">
        <f t="shared" si="28"/>
        <v>0</v>
      </c>
    </row>
    <row r="38" spans="2:19" ht="18.600000000000001" thickBot="1">
      <c r="B38" s="83" t="s">
        <v>80</v>
      </c>
      <c r="C38" s="84">
        <v>43941</v>
      </c>
      <c r="D38" s="85" t="e">
        <f>#REF!-C38</f>
        <v>#REF!</v>
      </c>
      <c r="E38" s="86" t="e">
        <f t="shared" si="21"/>
        <v>#REF!</v>
      </c>
      <c r="F38" s="64" t="e">
        <f t="shared" si="22"/>
        <v>#REF!</v>
      </c>
      <c r="G38" s="64" t="e">
        <f t="shared" si="23"/>
        <v>#REF!</v>
      </c>
      <c r="H38" s="65" t="e">
        <f t="shared" si="24"/>
        <v>#REF!</v>
      </c>
      <c r="I38" s="66"/>
      <c r="J38" s="67"/>
      <c r="K38" s="50"/>
      <c r="L38" s="51"/>
      <c r="M38" s="51"/>
      <c r="N38" s="56"/>
      <c r="O38" s="52">
        <f t="shared" si="25"/>
        <v>0</v>
      </c>
      <c r="P38" s="51">
        <f t="shared" si="26"/>
        <v>0</v>
      </c>
      <c r="Q38" s="51">
        <f t="shared" si="27"/>
        <v>0</v>
      </c>
      <c r="R38" s="53">
        <f t="shared" si="28"/>
        <v>0</v>
      </c>
    </row>
    <row r="39" spans="2:19" s="108" customFormat="1" ht="18.600000000000001" thickBot="1">
      <c r="B39" s="95" t="s">
        <v>76</v>
      </c>
      <c r="C39" s="96"/>
      <c r="D39" s="97"/>
      <c r="E39" s="82"/>
      <c r="F39" s="82"/>
      <c r="G39" s="82"/>
      <c r="H39" s="98"/>
      <c r="I39" s="99"/>
      <c r="J39" s="100"/>
      <c r="K39" s="101"/>
      <c r="L39" s="102"/>
      <c r="M39" s="102"/>
      <c r="N39" s="103"/>
      <c r="O39" s="104">
        <f>SUM(O27:O38)</f>
        <v>0</v>
      </c>
      <c r="P39" s="105">
        <f t="shared" ref="P39:R39" si="29">SUM(P27:P38)</f>
        <v>0</v>
      </c>
      <c r="Q39" s="105">
        <f t="shared" si="29"/>
        <v>0</v>
      </c>
      <c r="R39" s="106">
        <f t="shared" si="29"/>
        <v>0</v>
      </c>
      <c r="S39" s="107"/>
    </row>
    <row r="40" spans="2:19" s="109" customFormat="1" ht="26.4" thickBot="1">
      <c r="B40" s="110" t="s">
        <v>72</v>
      </c>
      <c r="C40" s="111"/>
      <c r="D40" s="111"/>
      <c r="E40" s="111"/>
      <c r="F40" s="111"/>
      <c r="G40" s="111"/>
      <c r="H40" s="111"/>
      <c r="I40" s="111"/>
      <c r="J40" s="111"/>
      <c r="K40" s="111"/>
      <c r="L40" s="111"/>
      <c r="M40" s="111"/>
      <c r="N40" s="112"/>
      <c r="O40" s="113">
        <f>O39+O26+O13</f>
        <v>0</v>
      </c>
      <c r="P40" s="114">
        <f>P39+P26+P13</f>
        <v>0</v>
      </c>
      <c r="Q40" s="114">
        <f>Q39+Q26+Q13</f>
        <v>0</v>
      </c>
      <c r="R40" s="114">
        <f>R39+R26+R13</f>
        <v>0</v>
      </c>
    </row>
    <row r="41" spans="2:19" ht="18">
      <c r="B41" s="10"/>
      <c r="C41" s="10"/>
      <c r="D41" s="11"/>
      <c r="E41" s="11"/>
      <c r="F41" s="12"/>
      <c r="G41" s="12"/>
      <c r="H41" s="7"/>
      <c r="I41" s="7"/>
      <c r="J41" s="7"/>
      <c r="K41" s="7"/>
      <c r="L41" s="7"/>
      <c r="M41" s="7"/>
      <c r="N41" s="7"/>
      <c r="O41" s="7"/>
      <c r="P41" s="7"/>
      <c r="Q41" s="7"/>
      <c r="R41" s="7"/>
    </row>
    <row r="42" spans="2:19" ht="15.6">
      <c r="B42" s="91"/>
      <c r="C42" s="91"/>
      <c r="D42" s="91"/>
      <c r="E42" s="91"/>
      <c r="F42" s="91"/>
      <c r="G42" s="91"/>
      <c r="H42" s="91"/>
      <c r="I42" s="91"/>
      <c r="J42" s="91"/>
      <c r="K42" s="91"/>
      <c r="L42" s="91"/>
      <c r="M42" s="91"/>
      <c r="N42" s="91"/>
      <c r="O42" s="91"/>
      <c r="P42" s="91"/>
      <c r="Q42" s="91"/>
      <c r="R42" s="91"/>
      <c r="S42" s="91"/>
    </row>
    <row r="43" spans="2:19">
      <c r="B43" s="6"/>
      <c r="G43" t="s">
        <v>29</v>
      </c>
      <c r="P43" s="87" t="s">
        <v>77</v>
      </c>
      <c r="Q43" s="87"/>
      <c r="R43" s="87"/>
      <c r="S43" s="87"/>
    </row>
    <row r="44" spans="2:19" s="5" customFormat="1" ht="27" customHeight="1">
      <c r="B44" s="3" t="s">
        <v>17</v>
      </c>
      <c r="C44" s="4" t="s">
        <v>18</v>
      </c>
      <c r="D44" s="4"/>
      <c r="E44" s="4"/>
      <c r="F44" s="4">
        <v>9879831157</v>
      </c>
      <c r="G44" s="4"/>
      <c r="H44" s="4"/>
      <c r="I44" s="4"/>
      <c r="J44" s="4"/>
      <c r="K44" s="4"/>
      <c r="L44" s="4"/>
      <c r="M44" s="4"/>
      <c r="N44" s="4"/>
      <c r="O44" s="4"/>
      <c r="P44" s="4"/>
      <c r="Q44" s="4"/>
      <c r="R44" s="4"/>
      <c r="S44"/>
    </row>
    <row r="45" spans="2:19">
      <c r="B45" s="1" t="s">
        <v>25</v>
      </c>
      <c r="C45" s="2"/>
      <c r="D45" s="2"/>
      <c r="E45" s="2"/>
      <c r="F45" s="2"/>
      <c r="G45" s="2"/>
      <c r="H45" s="2"/>
      <c r="I45" s="2"/>
      <c r="J45" s="2"/>
      <c r="K45" s="2"/>
      <c r="L45" s="2"/>
      <c r="M45" s="2"/>
      <c r="N45" s="2"/>
      <c r="O45" s="2"/>
      <c r="P45" s="2"/>
      <c r="Q45" s="2"/>
      <c r="R45" s="2"/>
    </row>
    <row r="46" spans="2:19"/>
    <row r="47" spans="2:19"/>
    <row r="48" spans="2:19"/>
  </sheetData>
  <protectedRanges>
    <protectedRange sqref="J4:K4 J5:N40" name="Range1"/>
  </protectedRanges>
  <mergeCells count="4">
    <mergeCell ref="P43:S43"/>
    <mergeCell ref="B1:R1"/>
    <mergeCell ref="B42:S42"/>
    <mergeCell ref="O3:R3"/>
  </mergeCells>
  <pageMargins left="0.25" right="0.16" top="0.28000000000000003" bottom="0.43" header="0.22" footer="0.3"/>
  <pageSetup paperSize="9" scale="75" orientation="landscape" verticalDpi="0" r:id="rId1"/>
</worksheet>
</file>

<file path=xl/worksheets/sheet2.xml><?xml version="1.0" encoding="utf-8"?>
<worksheet xmlns="http://schemas.openxmlformats.org/spreadsheetml/2006/main" xmlns:r="http://schemas.openxmlformats.org/officeDocument/2006/relationships">
  <dimension ref="A1:A25"/>
  <sheetViews>
    <sheetView workbookViewId="0">
      <selection activeCell="B5" sqref="B5"/>
    </sheetView>
  </sheetViews>
  <sheetFormatPr defaultRowHeight="14.4"/>
  <cols>
    <col min="1" max="1" width="106.77734375" style="14" customWidth="1"/>
  </cols>
  <sheetData>
    <row r="1" spans="1:1" ht="23.4">
      <c r="A1" s="20" t="s">
        <v>60</v>
      </c>
    </row>
    <row r="2" spans="1:1" ht="41.4">
      <c r="A2" s="15" t="s">
        <v>42</v>
      </c>
    </row>
    <row r="3" spans="1:1" ht="55.2">
      <c r="A3" s="15" t="s">
        <v>56</v>
      </c>
    </row>
    <row r="4" spans="1:1" ht="27.6">
      <c r="A4" s="15" t="s">
        <v>57</v>
      </c>
    </row>
    <row r="5" spans="1:1">
      <c r="A5" s="16" t="s">
        <v>43</v>
      </c>
    </row>
    <row r="6" spans="1:1">
      <c r="A6" s="15" t="s">
        <v>44</v>
      </c>
    </row>
    <row r="7" spans="1:1">
      <c r="A7" s="17" t="s">
        <v>45</v>
      </c>
    </row>
    <row r="8" spans="1:1" ht="27.6">
      <c r="A8" s="15" t="s">
        <v>46</v>
      </c>
    </row>
    <row r="9" spans="1:1">
      <c r="A9" s="17" t="s">
        <v>47</v>
      </c>
    </row>
    <row r="10" spans="1:1" ht="27.6">
      <c r="A10" s="15" t="s">
        <v>48</v>
      </c>
    </row>
    <row r="11" spans="1:1">
      <c r="A11" s="17" t="s">
        <v>49</v>
      </c>
    </row>
    <row r="12" spans="1:1" ht="27.6">
      <c r="A12" s="17" t="s">
        <v>58</v>
      </c>
    </row>
    <row r="13" spans="1:1">
      <c r="A13" s="17" t="s">
        <v>50</v>
      </c>
    </row>
    <row r="14" spans="1:1">
      <c r="A14" s="15" t="s">
        <v>51</v>
      </c>
    </row>
    <row r="15" spans="1:1">
      <c r="A15" s="17" t="s">
        <v>52</v>
      </c>
    </row>
    <row r="16" spans="1:1" ht="55.2">
      <c r="A16" s="15" t="s">
        <v>53</v>
      </c>
    </row>
    <row r="17" spans="1:1">
      <c r="A17" s="17" t="s">
        <v>54</v>
      </c>
    </row>
    <row r="18" spans="1:1">
      <c r="A18" s="15" t="s">
        <v>55</v>
      </c>
    </row>
    <row r="19" spans="1:1">
      <c r="A19" s="15"/>
    </row>
    <row r="20" spans="1:1" ht="25.2">
      <c r="A20" s="19" t="s">
        <v>59</v>
      </c>
    </row>
    <row r="21" spans="1:1" ht="62.4">
      <c r="A21" s="18" t="s">
        <v>62</v>
      </c>
    </row>
    <row r="22" spans="1:1" ht="15.6">
      <c r="A22" s="18"/>
    </row>
    <row r="23" spans="1:1" ht="31.2">
      <c r="A23" s="18" t="s">
        <v>63</v>
      </c>
    </row>
    <row r="25" spans="1:1" ht="15.6">
      <c r="A25" s="18" t="s">
        <v>61</v>
      </c>
    </row>
  </sheetData>
  <hyperlinks>
    <hyperlink ref="A10" r:id="rId1" display="https://taxguru.in/goods-and-service-tax/govt-prescribes-rate-of-interest-under-cgst-act-2017.html"/>
  </hyperlinks>
  <pageMargins left="0.25" right="0.25"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INTEREST CALCULATOR</vt:lpstr>
      <vt:lpstr>read section 50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2020-03-04T05:15:18Z</dcterms:modified>
</cp:coreProperties>
</file>