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egular return" sheetId="1" r:id="rId1"/>
    <sheet name="nil returns" sheetId="4" r:id="rId2"/>
  </sheets>
  <definedNames>
    <definedName name="_xlnm._FilterDatabase" localSheetId="1" hidden="1">'nil returns'!$B$2:$I$7</definedName>
    <definedName name="_xlnm._FilterDatabase" localSheetId="0" hidden="1">'regular return'!$B$2:$I$7</definedName>
  </definedNames>
  <calcPr calcId="124519"/>
</workbook>
</file>

<file path=xl/calcChain.xml><?xml version="1.0" encoding="utf-8"?>
<calcChain xmlns="http://schemas.openxmlformats.org/spreadsheetml/2006/main">
  <c r="G18" i="4"/>
  <c r="G19"/>
  <c r="G20"/>
  <c r="I20" s="1"/>
  <c r="H18" i="1"/>
  <c r="H19"/>
  <c r="H20"/>
  <c r="G18"/>
  <c r="G19"/>
  <c r="G20"/>
  <c r="H20" i="4"/>
  <c r="H19"/>
  <c r="H18"/>
  <c r="D20"/>
  <c r="I19"/>
  <c r="D19"/>
  <c r="I18"/>
  <c r="D18"/>
  <c r="D17"/>
  <c r="E17" s="1"/>
  <c r="F17" s="1"/>
  <c r="G17" s="1"/>
  <c r="D16"/>
  <c r="E16" s="1"/>
  <c r="F16" s="1"/>
  <c r="H16" s="1"/>
  <c r="D15"/>
  <c r="E15" s="1"/>
  <c r="F15" s="1"/>
  <c r="G15" s="1"/>
  <c r="D14"/>
  <c r="E14" s="1"/>
  <c r="F14" s="1"/>
  <c r="H14" s="1"/>
  <c r="D13"/>
  <c r="E13" s="1"/>
  <c r="F13" s="1"/>
  <c r="G13" s="1"/>
  <c r="D12"/>
  <c r="E12" s="1"/>
  <c r="F12" s="1"/>
  <c r="H12" s="1"/>
  <c r="D11"/>
  <c r="E11" s="1"/>
  <c r="F11" s="1"/>
  <c r="G11" s="1"/>
  <c r="D10"/>
  <c r="E10" s="1"/>
  <c r="F10" s="1"/>
  <c r="G10" s="1"/>
  <c r="D9"/>
  <c r="E9" s="1"/>
  <c r="F9" s="1"/>
  <c r="G9" s="1"/>
  <c r="D8"/>
  <c r="E8" s="1"/>
  <c r="F8" s="1"/>
  <c r="H8" s="1"/>
  <c r="D7"/>
  <c r="E7" s="1"/>
  <c r="F7" s="1"/>
  <c r="G7" s="1"/>
  <c r="D6"/>
  <c r="E6" s="1"/>
  <c r="F6" s="1"/>
  <c r="H6" s="1"/>
  <c r="D5"/>
  <c r="E5" s="1"/>
  <c r="F5" s="1"/>
  <c r="G5" s="1"/>
  <c r="D4"/>
  <c r="E4" s="1"/>
  <c r="F4" s="1"/>
  <c r="H4" s="1"/>
  <c r="D3"/>
  <c r="E3" s="1"/>
  <c r="F3" s="1"/>
  <c r="G3" s="1"/>
  <c r="I18" i="1"/>
  <c r="D18"/>
  <c r="D19"/>
  <c r="D20"/>
  <c r="D6"/>
  <c r="E6" s="1"/>
  <c r="D7"/>
  <c r="E7" s="1"/>
  <c r="D8"/>
  <c r="E8" s="1"/>
  <c r="F8" s="1"/>
  <c r="G8" s="1"/>
  <c r="D9"/>
  <c r="E9" s="1"/>
  <c r="F9" s="1"/>
  <c r="H9" s="1"/>
  <c r="D10"/>
  <c r="E10" s="1"/>
  <c r="D11"/>
  <c r="E11" s="1"/>
  <c r="D12"/>
  <c r="E12" s="1"/>
  <c r="F12" s="1"/>
  <c r="G12" s="1"/>
  <c r="D13"/>
  <c r="E13" s="1"/>
  <c r="F13" s="1"/>
  <c r="G13" s="1"/>
  <c r="D14"/>
  <c r="E14" s="1"/>
  <c r="D15"/>
  <c r="E15" s="1"/>
  <c r="D16"/>
  <c r="E16" s="1"/>
  <c r="F16" s="1"/>
  <c r="G16" s="1"/>
  <c r="D17"/>
  <c r="E17" s="1"/>
  <c r="F17" s="1"/>
  <c r="G17" s="1"/>
  <c r="D4"/>
  <c r="E4" s="1"/>
  <c r="D5"/>
  <c r="E5" s="1"/>
  <c r="F5" s="1"/>
  <c r="G5" s="1"/>
  <c r="D3"/>
  <c r="E3" s="1"/>
  <c r="G4" i="4" l="1"/>
  <c r="G8"/>
  <c r="G12"/>
  <c r="G16"/>
  <c r="G14"/>
  <c r="G6"/>
  <c r="H5" i="1"/>
  <c r="H16"/>
  <c r="H12"/>
  <c r="H8"/>
  <c r="G9"/>
  <c r="H17"/>
  <c r="I17" s="1"/>
  <c r="H13"/>
  <c r="H10" i="4"/>
  <c r="H17"/>
  <c r="H3"/>
  <c r="I3" s="1"/>
  <c r="H5"/>
  <c r="I5" s="1"/>
  <c r="H7"/>
  <c r="I7" s="1"/>
  <c r="H9"/>
  <c r="I9" s="1"/>
  <c r="H11"/>
  <c r="I11" s="1"/>
  <c r="H13"/>
  <c r="I13" s="1"/>
  <c r="H15"/>
  <c r="I15" s="1"/>
  <c r="I20" i="1"/>
  <c r="I19"/>
  <c r="F15"/>
  <c r="F7"/>
  <c r="F14"/>
  <c r="F10"/>
  <c r="F11"/>
  <c r="F6"/>
  <c r="F4"/>
  <c r="F3"/>
  <c r="G7" l="1"/>
  <c r="H7"/>
  <c r="G10"/>
  <c r="H10"/>
  <c r="G11"/>
  <c r="H11"/>
  <c r="G15"/>
  <c r="H15"/>
  <c r="G6"/>
  <c r="H6"/>
  <c r="G4"/>
  <c r="H4"/>
  <c r="G14"/>
  <c r="H14"/>
  <c r="G3"/>
  <c r="H3"/>
  <c r="I17" i="4"/>
  <c r="I14"/>
  <c r="I10"/>
  <c r="I6"/>
  <c r="I16"/>
  <c r="I12"/>
  <c r="I8"/>
  <c r="I4"/>
  <c r="I9" i="1"/>
  <c r="I8"/>
  <c r="I12"/>
  <c r="I16"/>
  <c r="I13"/>
  <c r="I5"/>
  <c r="I10" l="1"/>
  <c r="I4"/>
  <c r="I14"/>
  <c r="I11"/>
  <c r="I3"/>
  <c r="I15"/>
  <c r="I6"/>
  <c r="I7"/>
</calcChain>
</file>

<file path=xl/sharedStrings.xml><?xml version="1.0" encoding="utf-8"?>
<sst xmlns="http://schemas.openxmlformats.org/spreadsheetml/2006/main" count="60" uniqueCount="29">
  <si>
    <t>FROM JUL - SEPT - NO LATE FEES</t>
  </si>
  <si>
    <t>DUE DATE</t>
  </si>
  <si>
    <t>LATE FEES IN CGST</t>
  </si>
  <si>
    <t>LATE FEES IN SGST</t>
  </si>
  <si>
    <t>TOTAL</t>
  </si>
  <si>
    <t>TODAY DATE</t>
  </si>
  <si>
    <t>LATE DAYS</t>
  </si>
  <si>
    <t>FOR   JAN 2018   MONTH</t>
  </si>
  <si>
    <t>FOR   FEB 2018   MONTH</t>
  </si>
  <si>
    <t>FOR   MAR 2018   MONTH</t>
  </si>
  <si>
    <t>FOR   APR 2018   MONTH</t>
  </si>
  <si>
    <t>FOR   MAY 2018   MONTH</t>
  </si>
  <si>
    <t>FOR   JUN 2018   MONTH</t>
  </si>
  <si>
    <t>FOR   JUL 2018   MONTH</t>
  </si>
  <si>
    <t>FOR   AUG 2018   MONTH</t>
  </si>
  <si>
    <t>FOR   SEP 2018   MONTH</t>
  </si>
  <si>
    <t>FOR   OCT 2018   MONTH</t>
  </si>
  <si>
    <t>FOR   NOV 2018   MONTH</t>
  </si>
  <si>
    <t>FOR   DEC 2018   MONTH</t>
  </si>
  <si>
    <t>BY CA HARSHIL SHETH</t>
  </si>
  <si>
    <t>H A SHETH &amp; ASSOCIATES</t>
  </si>
  <si>
    <t>FOR  JAN 2019 MONTH</t>
  </si>
  <si>
    <t>FOR   FEB 2019  MONTH</t>
  </si>
  <si>
    <t>FOR   MAR 2019 MONTH</t>
  </si>
  <si>
    <t>FOR   OCT  2017 MONTH</t>
  </si>
  <si>
    <t>FOR   NOV 2017 MONTH</t>
  </si>
  <si>
    <t>FOR   DEC  2017 MONTH</t>
  </si>
  <si>
    <t>LATE FEES CALCULATOR FOR GSTR 3B - UPDATED</t>
  </si>
  <si>
    <t>58, Vardhmannagar society , B/h Sardar Garden , Kalol.   - Gujarat 382721      Email me at CA.harshilsheth@gmail.com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</si>
</sst>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14" fontId="0" fillId="0" borderId="2" xfId="0" applyNumberFormat="1" applyBorder="1"/>
    <xf numFmtId="0" fontId="0" fillId="0" borderId="2" xfId="0" applyBorder="1"/>
    <xf numFmtId="0" fontId="2" fillId="0" borderId="2" xfId="0" applyFont="1" applyBorder="1"/>
    <xf numFmtId="0" fontId="3" fillId="0" borderId="2" xfId="0" applyFont="1" applyBorder="1"/>
    <xf numFmtId="0" fontId="0" fillId="2" borderId="6" xfId="0" applyFill="1" applyBorder="1"/>
    <xf numFmtId="0" fontId="0" fillId="2" borderId="7" xfId="0" applyFill="1" applyBorder="1"/>
    <xf numFmtId="0" fontId="1" fillId="2" borderId="7" xfId="0" applyFont="1" applyFill="1" applyBorder="1"/>
    <xf numFmtId="0" fontId="3" fillId="2" borderId="8" xfId="0" applyFont="1" applyFill="1" applyBorder="1"/>
    <xf numFmtId="14" fontId="0" fillId="5" borderId="0" xfId="0" applyNumberFormat="1" applyFill="1" applyBorder="1"/>
    <xf numFmtId="0" fontId="0" fillId="5" borderId="0" xfId="0" applyFill="1"/>
    <xf numFmtId="14" fontId="4" fillId="3" borderId="0" xfId="0" applyNumberFormat="1" applyFont="1" applyFill="1" applyBorder="1"/>
    <xf numFmtId="0" fontId="4" fillId="3" borderId="0" xfId="0" applyFont="1" applyFill="1"/>
    <xf numFmtId="0" fontId="4" fillId="0" borderId="0" xfId="0" applyFo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0" sqref="J10"/>
    </sheetView>
  </sheetViews>
  <sheetFormatPr defaultColWidth="0" defaultRowHeight="15" zeroHeight="1"/>
  <cols>
    <col min="1" max="1" width="1.42578125" customWidth="1"/>
    <col min="2" max="2" width="28.140625" bestFit="1" customWidth="1"/>
    <col min="3" max="3" width="12.5703125" customWidth="1"/>
    <col min="4" max="4" width="12.7109375" customWidth="1"/>
    <col min="5" max="6" width="9.7109375" hidden="1" customWidth="1"/>
    <col min="7" max="8" width="16.28515625" bestFit="1" customWidth="1"/>
    <col min="9" max="9" width="15.85546875" customWidth="1"/>
    <col min="10" max="10" width="8.85546875" customWidth="1"/>
    <col min="11" max="16384" width="8.85546875" hidden="1"/>
  </cols>
  <sheetData>
    <row r="1" spans="2:9" ht="19.5" thickBot="1">
      <c r="B1" s="17" t="s">
        <v>27</v>
      </c>
      <c r="C1" s="18"/>
      <c r="D1" s="18"/>
      <c r="E1" s="18"/>
      <c r="F1" s="18"/>
      <c r="G1" s="18"/>
      <c r="H1" s="18"/>
      <c r="I1" s="19"/>
    </row>
    <row r="2" spans="2:9" ht="18" thickBot="1">
      <c r="B2" s="8" t="s">
        <v>0</v>
      </c>
      <c r="C2" s="9" t="s">
        <v>1</v>
      </c>
      <c r="D2" s="9" t="s">
        <v>5</v>
      </c>
      <c r="E2" s="9" t="s">
        <v>6</v>
      </c>
      <c r="F2" s="9" t="s">
        <v>6</v>
      </c>
      <c r="G2" s="10" t="s">
        <v>2</v>
      </c>
      <c r="H2" s="10" t="s">
        <v>3</v>
      </c>
      <c r="I2" s="11" t="s">
        <v>4</v>
      </c>
    </row>
    <row r="3" spans="2:9" ht="18.75">
      <c r="B3" s="4" t="s">
        <v>24</v>
      </c>
      <c r="C3" s="4">
        <v>43059</v>
      </c>
      <c r="D3" s="4">
        <f ca="1">TODAY()</f>
        <v>43308</v>
      </c>
      <c r="E3" s="5">
        <f ca="1">D3-C3</f>
        <v>249</v>
      </c>
      <c r="F3" s="5">
        <f ca="1">IF(E3&gt;0,E3,)</f>
        <v>249</v>
      </c>
      <c r="G3" s="6">
        <f ca="1">MIN(F3*25,5000)</f>
        <v>5000</v>
      </c>
      <c r="H3" s="6">
        <f ca="1">MIN(F3*25,5000)</f>
        <v>5000</v>
      </c>
      <c r="I3" s="7">
        <f ca="1">G3+H3</f>
        <v>10000</v>
      </c>
    </row>
    <row r="4" spans="2:9" ht="18.75">
      <c r="B4" s="2" t="s">
        <v>25</v>
      </c>
      <c r="C4" s="2">
        <v>43089</v>
      </c>
      <c r="D4" s="2">
        <f t="shared" ref="D4:D20" ca="1" si="0">TODAY()</f>
        <v>43308</v>
      </c>
      <c r="E4" s="1">
        <f t="shared" ref="E4:E17" ca="1" si="1">D4-C4</f>
        <v>219</v>
      </c>
      <c r="F4" s="1">
        <f t="shared" ref="F4:F17" ca="1" si="2">IF(E4&gt;0,E4,)</f>
        <v>219</v>
      </c>
      <c r="G4" s="6">
        <f t="shared" ref="G4:G20" ca="1" si="3">MIN(F4*25,5000)</f>
        <v>5000</v>
      </c>
      <c r="H4" s="6">
        <f t="shared" ref="H4:H20" ca="1" si="4">MIN(F4*25,5000)</f>
        <v>5000</v>
      </c>
      <c r="I4" s="3">
        <f t="shared" ref="I4:I17" ca="1" si="5">G4+H4</f>
        <v>10000</v>
      </c>
    </row>
    <row r="5" spans="2:9" ht="18.75">
      <c r="B5" s="2" t="s">
        <v>26</v>
      </c>
      <c r="C5" s="2">
        <v>43122</v>
      </c>
      <c r="D5" s="2">
        <f t="shared" ca="1" si="0"/>
        <v>43308</v>
      </c>
      <c r="E5" s="1">
        <f t="shared" ca="1" si="1"/>
        <v>186</v>
      </c>
      <c r="F5" s="1">
        <f t="shared" ca="1" si="2"/>
        <v>186</v>
      </c>
      <c r="G5" s="6">
        <f t="shared" ca="1" si="3"/>
        <v>4650</v>
      </c>
      <c r="H5" s="6">
        <f t="shared" ca="1" si="4"/>
        <v>4650</v>
      </c>
      <c r="I5" s="3">
        <f t="shared" ca="1" si="5"/>
        <v>9300</v>
      </c>
    </row>
    <row r="6" spans="2:9" ht="18.75">
      <c r="B6" s="2" t="s">
        <v>7</v>
      </c>
      <c r="C6" s="2">
        <v>43151</v>
      </c>
      <c r="D6" s="2">
        <f t="shared" ca="1" si="0"/>
        <v>43308</v>
      </c>
      <c r="E6" s="1">
        <f t="shared" ca="1" si="1"/>
        <v>157</v>
      </c>
      <c r="F6" s="1">
        <f t="shared" ca="1" si="2"/>
        <v>157</v>
      </c>
      <c r="G6" s="6">
        <f t="shared" ca="1" si="3"/>
        <v>3925</v>
      </c>
      <c r="H6" s="6">
        <f t="shared" ca="1" si="4"/>
        <v>3925</v>
      </c>
      <c r="I6" s="3">
        <f t="shared" ca="1" si="5"/>
        <v>7850</v>
      </c>
    </row>
    <row r="7" spans="2:9" ht="18.75">
      <c r="B7" s="2" t="s">
        <v>8</v>
      </c>
      <c r="C7" s="2">
        <v>43179</v>
      </c>
      <c r="D7" s="2">
        <f t="shared" ca="1" si="0"/>
        <v>43308</v>
      </c>
      <c r="E7" s="1">
        <f t="shared" ca="1" si="1"/>
        <v>129</v>
      </c>
      <c r="F7" s="1">
        <f t="shared" ca="1" si="2"/>
        <v>129</v>
      </c>
      <c r="G7" s="6">
        <f t="shared" ca="1" si="3"/>
        <v>3225</v>
      </c>
      <c r="H7" s="6">
        <f t="shared" ca="1" si="4"/>
        <v>3225</v>
      </c>
      <c r="I7" s="3">
        <f t="shared" ca="1" si="5"/>
        <v>6450</v>
      </c>
    </row>
    <row r="8" spans="2:9" ht="18.75">
      <c r="B8" s="2" t="s">
        <v>9</v>
      </c>
      <c r="C8" s="2">
        <v>43210</v>
      </c>
      <c r="D8" s="2">
        <f t="shared" ca="1" si="0"/>
        <v>43308</v>
      </c>
      <c r="E8" s="1">
        <f t="shared" ca="1" si="1"/>
        <v>98</v>
      </c>
      <c r="F8" s="1">
        <f t="shared" ca="1" si="2"/>
        <v>98</v>
      </c>
      <c r="G8" s="6">
        <f t="shared" ca="1" si="3"/>
        <v>2450</v>
      </c>
      <c r="H8" s="6">
        <f t="shared" ca="1" si="4"/>
        <v>2450</v>
      </c>
      <c r="I8" s="3">
        <f t="shared" ca="1" si="5"/>
        <v>4900</v>
      </c>
    </row>
    <row r="9" spans="2:9" ht="18.75">
      <c r="B9" s="2" t="s">
        <v>10</v>
      </c>
      <c r="C9" s="2">
        <v>43242</v>
      </c>
      <c r="D9" s="2">
        <f t="shared" ca="1" si="0"/>
        <v>43308</v>
      </c>
      <c r="E9" s="1">
        <f t="shared" ca="1" si="1"/>
        <v>66</v>
      </c>
      <c r="F9" s="1">
        <f t="shared" ca="1" si="2"/>
        <v>66</v>
      </c>
      <c r="G9" s="6">
        <f t="shared" ca="1" si="3"/>
        <v>1650</v>
      </c>
      <c r="H9" s="6">
        <f t="shared" ca="1" si="4"/>
        <v>1650</v>
      </c>
      <c r="I9" s="3">
        <f t="shared" ca="1" si="5"/>
        <v>3300</v>
      </c>
    </row>
    <row r="10" spans="2:9" ht="18.75">
      <c r="B10" s="2" t="s">
        <v>11</v>
      </c>
      <c r="C10" s="2">
        <v>43271</v>
      </c>
      <c r="D10" s="2">
        <f t="shared" ca="1" si="0"/>
        <v>43308</v>
      </c>
      <c r="E10" s="1">
        <f t="shared" ca="1" si="1"/>
        <v>37</v>
      </c>
      <c r="F10" s="1">
        <f t="shared" ca="1" si="2"/>
        <v>37</v>
      </c>
      <c r="G10" s="6">
        <f t="shared" ca="1" si="3"/>
        <v>925</v>
      </c>
      <c r="H10" s="6">
        <f t="shared" ca="1" si="4"/>
        <v>925</v>
      </c>
      <c r="I10" s="3">
        <f t="shared" ca="1" si="5"/>
        <v>1850</v>
      </c>
    </row>
    <row r="11" spans="2:9" ht="18.75">
      <c r="B11" s="2" t="s">
        <v>12</v>
      </c>
      <c r="C11" s="2">
        <v>43301</v>
      </c>
      <c r="D11" s="2">
        <f t="shared" ca="1" si="0"/>
        <v>43308</v>
      </c>
      <c r="E11" s="1">
        <f t="shared" ca="1" si="1"/>
        <v>7</v>
      </c>
      <c r="F11" s="1">
        <f t="shared" ca="1" si="2"/>
        <v>7</v>
      </c>
      <c r="G11" s="6">
        <f t="shared" ca="1" si="3"/>
        <v>175</v>
      </c>
      <c r="H11" s="6">
        <f t="shared" ca="1" si="4"/>
        <v>175</v>
      </c>
      <c r="I11" s="3">
        <f t="shared" ca="1" si="5"/>
        <v>350</v>
      </c>
    </row>
    <row r="12" spans="2:9" ht="18.75">
      <c r="B12" s="2" t="s">
        <v>13</v>
      </c>
      <c r="C12" s="2">
        <v>43332</v>
      </c>
      <c r="D12" s="2">
        <f t="shared" ca="1" si="0"/>
        <v>43308</v>
      </c>
      <c r="E12" s="1">
        <f t="shared" ca="1" si="1"/>
        <v>-24</v>
      </c>
      <c r="F12" s="1">
        <f t="shared" ca="1" si="2"/>
        <v>0</v>
      </c>
      <c r="G12" s="6">
        <f t="shared" ca="1" si="3"/>
        <v>0</v>
      </c>
      <c r="H12" s="6">
        <f t="shared" ca="1" si="4"/>
        <v>0</v>
      </c>
      <c r="I12" s="3">
        <f t="shared" ca="1" si="5"/>
        <v>0</v>
      </c>
    </row>
    <row r="13" spans="2:9" ht="18.75">
      <c r="B13" s="2" t="s">
        <v>14</v>
      </c>
      <c r="C13" s="2">
        <v>43363</v>
      </c>
      <c r="D13" s="2">
        <f t="shared" ca="1" si="0"/>
        <v>43308</v>
      </c>
      <c r="E13" s="1">
        <f t="shared" ca="1" si="1"/>
        <v>-55</v>
      </c>
      <c r="F13" s="1">
        <f t="shared" ca="1" si="2"/>
        <v>0</v>
      </c>
      <c r="G13" s="6">
        <f t="shared" ca="1" si="3"/>
        <v>0</v>
      </c>
      <c r="H13" s="6">
        <f t="shared" ca="1" si="4"/>
        <v>0</v>
      </c>
      <c r="I13" s="3">
        <f t="shared" ca="1" si="5"/>
        <v>0</v>
      </c>
    </row>
    <row r="14" spans="2:9" ht="18.75">
      <c r="B14" s="2" t="s">
        <v>15</v>
      </c>
      <c r="C14" s="2">
        <v>43393</v>
      </c>
      <c r="D14" s="2">
        <f t="shared" ca="1" si="0"/>
        <v>43308</v>
      </c>
      <c r="E14" s="1">
        <f t="shared" ca="1" si="1"/>
        <v>-85</v>
      </c>
      <c r="F14" s="1">
        <f t="shared" ca="1" si="2"/>
        <v>0</v>
      </c>
      <c r="G14" s="6">
        <f t="shared" ca="1" si="3"/>
        <v>0</v>
      </c>
      <c r="H14" s="6">
        <f t="shared" ca="1" si="4"/>
        <v>0</v>
      </c>
      <c r="I14" s="3">
        <f t="shared" ca="1" si="5"/>
        <v>0</v>
      </c>
    </row>
    <row r="15" spans="2:9" ht="18.75">
      <c r="B15" s="2" t="s">
        <v>16</v>
      </c>
      <c r="C15" s="2">
        <v>43424</v>
      </c>
      <c r="D15" s="2">
        <f t="shared" ca="1" si="0"/>
        <v>43308</v>
      </c>
      <c r="E15" s="1">
        <f t="shared" ca="1" si="1"/>
        <v>-116</v>
      </c>
      <c r="F15" s="1">
        <f t="shared" ca="1" si="2"/>
        <v>0</v>
      </c>
      <c r="G15" s="6">
        <f t="shared" ca="1" si="3"/>
        <v>0</v>
      </c>
      <c r="H15" s="6">
        <f t="shared" ca="1" si="4"/>
        <v>0</v>
      </c>
      <c r="I15" s="3">
        <f t="shared" ca="1" si="5"/>
        <v>0</v>
      </c>
    </row>
    <row r="16" spans="2:9" ht="18.75">
      <c r="B16" s="2" t="s">
        <v>17</v>
      </c>
      <c r="C16" s="2">
        <v>43454</v>
      </c>
      <c r="D16" s="2">
        <f t="shared" ca="1" si="0"/>
        <v>43308</v>
      </c>
      <c r="E16" s="1">
        <f t="shared" ca="1" si="1"/>
        <v>-146</v>
      </c>
      <c r="F16" s="1">
        <f t="shared" ca="1" si="2"/>
        <v>0</v>
      </c>
      <c r="G16" s="6">
        <f t="shared" ca="1" si="3"/>
        <v>0</v>
      </c>
      <c r="H16" s="6">
        <f t="shared" ca="1" si="4"/>
        <v>0</v>
      </c>
      <c r="I16" s="3">
        <f t="shared" ca="1" si="5"/>
        <v>0</v>
      </c>
    </row>
    <row r="17" spans="2:9" ht="18.75">
      <c r="B17" s="2" t="s">
        <v>18</v>
      </c>
      <c r="C17" s="2">
        <v>43485</v>
      </c>
      <c r="D17" s="2">
        <f t="shared" ca="1" si="0"/>
        <v>43308</v>
      </c>
      <c r="E17" s="1">
        <f t="shared" ca="1" si="1"/>
        <v>-177</v>
      </c>
      <c r="F17" s="1">
        <f t="shared" ca="1" si="2"/>
        <v>0</v>
      </c>
      <c r="G17" s="6">
        <f t="shared" ca="1" si="3"/>
        <v>0</v>
      </c>
      <c r="H17" s="6">
        <f t="shared" ca="1" si="4"/>
        <v>0</v>
      </c>
      <c r="I17" s="3">
        <f t="shared" ca="1" si="5"/>
        <v>0</v>
      </c>
    </row>
    <row r="18" spans="2:9" ht="18.75">
      <c r="B18" s="2" t="s">
        <v>21</v>
      </c>
      <c r="C18" s="2">
        <v>43516</v>
      </c>
      <c r="D18" s="2">
        <f t="shared" ca="1" si="0"/>
        <v>43308</v>
      </c>
      <c r="E18" s="1"/>
      <c r="F18" s="1"/>
      <c r="G18" s="6">
        <f t="shared" si="3"/>
        <v>0</v>
      </c>
      <c r="H18" s="6">
        <f t="shared" si="4"/>
        <v>0</v>
      </c>
      <c r="I18" s="3">
        <f t="shared" ref="I18:I20" si="6">G18+H18</f>
        <v>0</v>
      </c>
    </row>
    <row r="19" spans="2:9" ht="18.75">
      <c r="B19" s="2" t="s">
        <v>22</v>
      </c>
      <c r="C19" s="2">
        <v>43544</v>
      </c>
      <c r="D19" s="2">
        <f t="shared" ca="1" si="0"/>
        <v>43308</v>
      </c>
      <c r="E19" s="1"/>
      <c r="F19" s="1"/>
      <c r="G19" s="6">
        <f t="shared" si="3"/>
        <v>0</v>
      </c>
      <c r="H19" s="6">
        <f t="shared" si="4"/>
        <v>0</v>
      </c>
      <c r="I19" s="3">
        <f t="shared" si="6"/>
        <v>0</v>
      </c>
    </row>
    <row r="20" spans="2:9" ht="18.75">
      <c r="B20" s="2" t="s">
        <v>23</v>
      </c>
      <c r="C20" s="2">
        <v>43575</v>
      </c>
      <c r="D20" s="2">
        <f t="shared" ca="1" si="0"/>
        <v>43308</v>
      </c>
      <c r="E20" s="1"/>
      <c r="F20" s="1"/>
      <c r="G20" s="6">
        <f t="shared" si="3"/>
        <v>0</v>
      </c>
      <c r="H20" s="6">
        <f t="shared" si="4"/>
        <v>0</v>
      </c>
      <c r="I20" s="3">
        <f t="shared" si="6"/>
        <v>0</v>
      </c>
    </row>
    <row r="21" spans="2:9"/>
    <row r="22" spans="2:9" s="16" customFormat="1" ht="27" customHeight="1">
      <c r="B22" s="14" t="s">
        <v>19</v>
      </c>
      <c r="C22" s="15" t="s">
        <v>20</v>
      </c>
      <c r="D22" s="15"/>
      <c r="E22" s="15"/>
      <c r="F22" s="15"/>
      <c r="G22" s="15">
        <v>9879831157</v>
      </c>
      <c r="H22" s="15"/>
      <c r="I22" s="15"/>
    </row>
    <row r="23" spans="2:9">
      <c r="B23" s="12" t="s">
        <v>28</v>
      </c>
      <c r="C23" s="13"/>
      <c r="D23" s="13"/>
      <c r="E23" s="13"/>
      <c r="F23" s="13"/>
      <c r="G23" s="13"/>
      <c r="H23" s="13"/>
      <c r="I23" s="13"/>
    </row>
    <row r="24" spans="2:9"/>
  </sheetData>
  <sheetProtection password="C236" sheet="1" formatCells="0" formatColumns="0" formatRows="0" insertColumns="0" insertRows="0" insertHyperlinks="0" deleteColumns="0" deleteRows="0" sort="0" autoFilter="0" pivotTables="0"/>
  <mergeCells count="1">
    <mergeCell ref="B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J6" sqref="J6"/>
    </sheetView>
  </sheetViews>
  <sheetFormatPr defaultColWidth="0" defaultRowHeight="14.45" customHeight="1" zeroHeight="1"/>
  <cols>
    <col min="1" max="1" width="1.42578125" customWidth="1"/>
    <col min="2" max="2" width="28.140625" bestFit="1" customWidth="1"/>
    <col min="3" max="3" width="13.5703125" customWidth="1"/>
    <col min="4" max="4" width="12.42578125" customWidth="1"/>
    <col min="5" max="6" width="9.7109375" hidden="1" customWidth="1"/>
    <col min="7" max="8" width="16.28515625" bestFit="1" customWidth="1"/>
    <col min="9" max="9" width="15.7109375" customWidth="1"/>
    <col min="10" max="10" width="8.85546875" customWidth="1"/>
    <col min="11" max="16384" width="8.85546875" hidden="1"/>
  </cols>
  <sheetData>
    <row r="1" spans="2:9" ht="19.5" thickBot="1">
      <c r="B1" s="17" t="s">
        <v>27</v>
      </c>
      <c r="C1" s="18"/>
      <c r="D1" s="18"/>
      <c r="E1" s="18"/>
      <c r="F1" s="18"/>
      <c r="G1" s="18"/>
      <c r="H1" s="18"/>
      <c r="I1" s="19"/>
    </row>
    <row r="2" spans="2:9" ht="18" thickBot="1">
      <c r="B2" s="8" t="s">
        <v>0</v>
      </c>
      <c r="C2" s="9" t="s">
        <v>1</v>
      </c>
      <c r="D2" s="9" t="s">
        <v>5</v>
      </c>
      <c r="E2" s="9" t="s">
        <v>6</v>
      </c>
      <c r="F2" s="9" t="s">
        <v>6</v>
      </c>
      <c r="G2" s="10" t="s">
        <v>2</v>
      </c>
      <c r="H2" s="10" t="s">
        <v>3</v>
      </c>
      <c r="I2" s="11" t="s">
        <v>4</v>
      </c>
    </row>
    <row r="3" spans="2:9" ht="18.75">
      <c r="B3" s="4" t="s">
        <v>24</v>
      </c>
      <c r="C3" s="4">
        <v>43059</v>
      </c>
      <c r="D3" s="4">
        <f ca="1">TODAY()</f>
        <v>43308</v>
      </c>
      <c r="E3" s="5">
        <f ca="1">D3-C3</f>
        <v>249</v>
      </c>
      <c r="F3" s="5">
        <f ca="1">IF(E3&gt;0,E3,)</f>
        <v>249</v>
      </c>
      <c r="G3" s="6">
        <f ca="1">MIN(F3*10,5000)</f>
        <v>2490</v>
      </c>
      <c r="H3" s="6">
        <f t="shared" ref="H3:H20" ca="1" si="0">F3*10</f>
        <v>2490</v>
      </c>
      <c r="I3" s="7">
        <f ca="1">G3+H3</f>
        <v>4980</v>
      </c>
    </row>
    <row r="4" spans="2:9" ht="18.75">
      <c r="B4" s="2" t="s">
        <v>25</v>
      </c>
      <c r="C4" s="2">
        <v>43089</v>
      </c>
      <c r="D4" s="2">
        <f t="shared" ref="D4:D20" ca="1" si="1">TODAY()</f>
        <v>43308</v>
      </c>
      <c r="E4" s="1">
        <f t="shared" ref="E4:E17" ca="1" si="2">D4-C4</f>
        <v>219</v>
      </c>
      <c r="F4" s="1">
        <f t="shared" ref="F4:F17" ca="1" si="3">IF(E4&gt;0,E4,)</f>
        <v>219</v>
      </c>
      <c r="G4" s="6">
        <f t="shared" ref="G4:G20" ca="1" si="4">MIN(F4*10,5000)</f>
        <v>2190</v>
      </c>
      <c r="H4" s="6">
        <f t="shared" ca="1" si="0"/>
        <v>2190</v>
      </c>
      <c r="I4" s="3">
        <f t="shared" ref="I4:I20" ca="1" si="5">G4+H4</f>
        <v>4380</v>
      </c>
    </row>
    <row r="5" spans="2:9" ht="18.75">
      <c r="B5" s="2" t="s">
        <v>26</v>
      </c>
      <c r="C5" s="2">
        <v>43122</v>
      </c>
      <c r="D5" s="2">
        <f t="shared" ca="1" si="1"/>
        <v>43308</v>
      </c>
      <c r="E5" s="1">
        <f t="shared" ca="1" si="2"/>
        <v>186</v>
      </c>
      <c r="F5" s="1">
        <f t="shared" ca="1" si="3"/>
        <v>186</v>
      </c>
      <c r="G5" s="6">
        <f t="shared" ca="1" si="4"/>
        <v>1860</v>
      </c>
      <c r="H5" s="6">
        <f t="shared" ca="1" si="0"/>
        <v>1860</v>
      </c>
      <c r="I5" s="3">
        <f t="shared" ca="1" si="5"/>
        <v>3720</v>
      </c>
    </row>
    <row r="6" spans="2:9" ht="18.75">
      <c r="B6" s="2" t="s">
        <v>7</v>
      </c>
      <c r="C6" s="2">
        <v>43151</v>
      </c>
      <c r="D6" s="2">
        <f t="shared" ca="1" si="1"/>
        <v>43308</v>
      </c>
      <c r="E6" s="1">
        <f t="shared" ca="1" si="2"/>
        <v>157</v>
      </c>
      <c r="F6" s="1">
        <f t="shared" ca="1" si="3"/>
        <v>157</v>
      </c>
      <c r="G6" s="6">
        <f t="shared" ca="1" si="4"/>
        <v>1570</v>
      </c>
      <c r="H6" s="6">
        <f t="shared" ca="1" si="0"/>
        <v>1570</v>
      </c>
      <c r="I6" s="3">
        <f t="shared" ca="1" si="5"/>
        <v>3140</v>
      </c>
    </row>
    <row r="7" spans="2:9" ht="18.75">
      <c r="B7" s="2" t="s">
        <v>8</v>
      </c>
      <c r="C7" s="2">
        <v>43179</v>
      </c>
      <c r="D7" s="2">
        <f t="shared" ca="1" si="1"/>
        <v>43308</v>
      </c>
      <c r="E7" s="1">
        <f t="shared" ca="1" si="2"/>
        <v>129</v>
      </c>
      <c r="F7" s="1">
        <f t="shared" ca="1" si="3"/>
        <v>129</v>
      </c>
      <c r="G7" s="6">
        <f t="shared" ca="1" si="4"/>
        <v>1290</v>
      </c>
      <c r="H7" s="6">
        <f t="shared" ca="1" si="0"/>
        <v>1290</v>
      </c>
      <c r="I7" s="3">
        <f t="shared" ca="1" si="5"/>
        <v>2580</v>
      </c>
    </row>
    <row r="8" spans="2:9" ht="18.75">
      <c r="B8" s="2" t="s">
        <v>9</v>
      </c>
      <c r="C8" s="2">
        <v>43210</v>
      </c>
      <c r="D8" s="2">
        <f t="shared" ca="1" si="1"/>
        <v>43308</v>
      </c>
      <c r="E8" s="1">
        <f t="shared" ca="1" si="2"/>
        <v>98</v>
      </c>
      <c r="F8" s="1">
        <f t="shared" ca="1" si="3"/>
        <v>98</v>
      </c>
      <c r="G8" s="6">
        <f t="shared" ca="1" si="4"/>
        <v>980</v>
      </c>
      <c r="H8" s="6">
        <f t="shared" ca="1" si="0"/>
        <v>980</v>
      </c>
      <c r="I8" s="3">
        <f t="shared" ca="1" si="5"/>
        <v>1960</v>
      </c>
    </row>
    <row r="9" spans="2:9" ht="18.75">
      <c r="B9" s="2" t="s">
        <v>10</v>
      </c>
      <c r="C9" s="2">
        <v>43242</v>
      </c>
      <c r="D9" s="2">
        <f t="shared" ca="1" si="1"/>
        <v>43308</v>
      </c>
      <c r="E9" s="1">
        <f t="shared" ca="1" si="2"/>
        <v>66</v>
      </c>
      <c r="F9" s="1">
        <f t="shared" ca="1" si="3"/>
        <v>66</v>
      </c>
      <c r="G9" s="6">
        <f t="shared" ca="1" si="4"/>
        <v>660</v>
      </c>
      <c r="H9" s="6">
        <f t="shared" ca="1" si="0"/>
        <v>660</v>
      </c>
      <c r="I9" s="3">
        <f t="shared" ca="1" si="5"/>
        <v>1320</v>
      </c>
    </row>
    <row r="10" spans="2:9" ht="18.75">
      <c r="B10" s="2" t="s">
        <v>11</v>
      </c>
      <c r="C10" s="2">
        <v>43271</v>
      </c>
      <c r="D10" s="2">
        <f t="shared" ca="1" si="1"/>
        <v>43308</v>
      </c>
      <c r="E10" s="1">
        <f t="shared" ca="1" si="2"/>
        <v>37</v>
      </c>
      <c r="F10" s="1">
        <f t="shared" ca="1" si="3"/>
        <v>37</v>
      </c>
      <c r="G10" s="6">
        <f t="shared" ca="1" si="4"/>
        <v>370</v>
      </c>
      <c r="H10" s="6">
        <f t="shared" ca="1" si="0"/>
        <v>370</v>
      </c>
      <c r="I10" s="3">
        <f t="shared" ca="1" si="5"/>
        <v>740</v>
      </c>
    </row>
    <row r="11" spans="2:9" ht="18.75">
      <c r="B11" s="2" t="s">
        <v>12</v>
      </c>
      <c r="C11" s="2">
        <v>43301</v>
      </c>
      <c r="D11" s="2">
        <f t="shared" ca="1" si="1"/>
        <v>43308</v>
      </c>
      <c r="E11" s="1">
        <f t="shared" ca="1" si="2"/>
        <v>7</v>
      </c>
      <c r="F11" s="1">
        <f t="shared" ca="1" si="3"/>
        <v>7</v>
      </c>
      <c r="G11" s="6">
        <f t="shared" ca="1" si="4"/>
        <v>70</v>
      </c>
      <c r="H11" s="6">
        <f t="shared" ca="1" si="0"/>
        <v>70</v>
      </c>
      <c r="I11" s="3">
        <f t="shared" ca="1" si="5"/>
        <v>140</v>
      </c>
    </row>
    <row r="12" spans="2:9" ht="18.75">
      <c r="B12" s="2" t="s">
        <v>13</v>
      </c>
      <c r="C12" s="2">
        <v>43332</v>
      </c>
      <c r="D12" s="2">
        <f t="shared" ca="1" si="1"/>
        <v>43308</v>
      </c>
      <c r="E12" s="1">
        <f t="shared" ca="1" si="2"/>
        <v>-24</v>
      </c>
      <c r="F12" s="1">
        <f t="shared" ca="1" si="3"/>
        <v>0</v>
      </c>
      <c r="G12" s="6">
        <f t="shared" ca="1" si="4"/>
        <v>0</v>
      </c>
      <c r="H12" s="6">
        <f t="shared" ca="1" si="0"/>
        <v>0</v>
      </c>
      <c r="I12" s="3">
        <f t="shared" ca="1" si="5"/>
        <v>0</v>
      </c>
    </row>
    <row r="13" spans="2:9" ht="18.75">
      <c r="B13" s="2" t="s">
        <v>14</v>
      </c>
      <c r="C13" s="2">
        <v>43363</v>
      </c>
      <c r="D13" s="2">
        <f t="shared" ca="1" si="1"/>
        <v>43308</v>
      </c>
      <c r="E13" s="1">
        <f t="shared" ca="1" si="2"/>
        <v>-55</v>
      </c>
      <c r="F13" s="1">
        <f t="shared" ca="1" si="3"/>
        <v>0</v>
      </c>
      <c r="G13" s="6">
        <f t="shared" ca="1" si="4"/>
        <v>0</v>
      </c>
      <c r="H13" s="6">
        <f t="shared" ca="1" si="0"/>
        <v>0</v>
      </c>
      <c r="I13" s="3">
        <f t="shared" ca="1" si="5"/>
        <v>0</v>
      </c>
    </row>
    <row r="14" spans="2:9" ht="18.75">
      <c r="B14" s="2" t="s">
        <v>15</v>
      </c>
      <c r="C14" s="2">
        <v>43393</v>
      </c>
      <c r="D14" s="2">
        <f t="shared" ca="1" si="1"/>
        <v>43308</v>
      </c>
      <c r="E14" s="1">
        <f t="shared" ca="1" si="2"/>
        <v>-85</v>
      </c>
      <c r="F14" s="1">
        <f t="shared" ca="1" si="3"/>
        <v>0</v>
      </c>
      <c r="G14" s="6">
        <f t="shared" ca="1" si="4"/>
        <v>0</v>
      </c>
      <c r="H14" s="6">
        <f t="shared" ca="1" si="0"/>
        <v>0</v>
      </c>
      <c r="I14" s="3">
        <f t="shared" ca="1" si="5"/>
        <v>0</v>
      </c>
    </row>
    <row r="15" spans="2:9" ht="18.75">
      <c r="B15" s="2" t="s">
        <v>16</v>
      </c>
      <c r="C15" s="2">
        <v>43424</v>
      </c>
      <c r="D15" s="2">
        <f t="shared" ca="1" si="1"/>
        <v>43308</v>
      </c>
      <c r="E15" s="1">
        <f t="shared" ca="1" si="2"/>
        <v>-116</v>
      </c>
      <c r="F15" s="1">
        <f t="shared" ca="1" si="3"/>
        <v>0</v>
      </c>
      <c r="G15" s="6">
        <f t="shared" ca="1" si="4"/>
        <v>0</v>
      </c>
      <c r="H15" s="6">
        <f t="shared" ca="1" si="0"/>
        <v>0</v>
      </c>
      <c r="I15" s="3">
        <f t="shared" ca="1" si="5"/>
        <v>0</v>
      </c>
    </row>
    <row r="16" spans="2:9" ht="18.75">
      <c r="B16" s="2" t="s">
        <v>17</v>
      </c>
      <c r="C16" s="2">
        <v>43454</v>
      </c>
      <c r="D16" s="2">
        <f t="shared" ca="1" si="1"/>
        <v>43308</v>
      </c>
      <c r="E16" s="1">
        <f t="shared" ca="1" si="2"/>
        <v>-146</v>
      </c>
      <c r="F16" s="1">
        <f t="shared" ca="1" si="3"/>
        <v>0</v>
      </c>
      <c r="G16" s="6">
        <f t="shared" ca="1" si="4"/>
        <v>0</v>
      </c>
      <c r="H16" s="6">
        <f t="shared" ca="1" si="0"/>
        <v>0</v>
      </c>
      <c r="I16" s="3">
        <f t="shared" ca="1" si="5"/>
        <v>0</v>
      </c>
    </row>
    <row r="17" spans="2:9" ht="18.75">
      <c r="B17" s="2" t="s">
        <v>18</v>
      </c>
      <c r="C17" s="2">
        <v>43485</v>
      </c>
      <c r="D17" s="2">
        <f t="shared" ca="1" si="1"/>
        <v>43308</v>
      </c>
      <c r="E17" s="1">
        <f t="shared" ca="1" si="2"/>
        <v>-177</v>
      </c>
      <c r="F17" s="1">
        <f t="shared" ca="1" si="3"/>
        <v>0</v>
      </c>
      <c r="G17" s="6">
        <f t="shared" ca="1" si="4"/>
        <v>0</v>
      </c>
      <c r="H17" s="6">
        <f t="shared" ca="1" si="0"/>
        <v>0</v>
      </c>
      <c r="I17" s="3">
        <f t="shared" ca="1" si="5"/>
        <v>0</v>
      </c>
    </row>
    <row r="18" spans="2:9" ht="18.75">
      <c r="B18" s="2" t="s">
        <v>21</v>
      </c>
      <c r="C18" s="2">
        <v>43516</v>
      </c>
      <c r="D18" s="2">
        <f t="shared" ca="1" si="1"/>
        <v>43308</v>
      </c>
      <c r="E18" s="1"/>
      <c r="F18" s="1"/>
      <c r="G18" s="6">
        <f t="shared" si="4"/>
        <v>0</v>
      </c>
      <c r="H18" s="6">
        <f t="shared" si="0"/>
        <v>0</v>
      </c>
      <c r="I18" s="3">
        <f t="shared" si="5"/>
        <v>0</v>
      </c>
    </row>
    <row r="19" spans="2:9" ht="18.75">
      <c r="B19" s="2" t="s">
        <v>22</v>
      </c>
      <c r="C19" s="2">
        <v>43544</v>
      </c>
      <c r="D19" s="2">
        <f t="shared" ca="1" si="1"/>
        <v>43308</v>
      </c>
      <c r="E19" s="1"/>
      <c r="F19" s="1"/>
      <c r="G19" s="6">
        <f t="shared" si="4"/>
        <v>0</v>
      </c>
      <c r="H19" s="6">
        <f t="shared" si="0"/>
        <v>0</v>
      </c>
      <c r="I19" s="3">
        <f t="shared" si="5"/>
        <v>0</v>
      </c>
    </row>
    <row r="20" spans="2:9" ht="18.75">
      <c r="B20" s="2" t="s">
        <v>23</v>
      </c>
      <c r="C20" s="2">
        <v>43575</v>
      </c>
      <c r="D20" s="2">
        <f t="shared" ca="1" si="1"/>
        <v>43308</v>
      </c>
      <c r="E20" s="1"/>
      <c r="F20" s="1"/>
      <c r="G20" s="6">
        <f t="shared" si="4"/>
        <v>0</v>
      </c>
      <c r="H20" s="6">
        <f t="shared" si="0"/>
        <v>0</v>
      </c>
      <c r="I20" s="3">
        <f t="shared" si="5"/>
        <v>0</v>
      </c>
    </row>
    <row r="21" spans="2:9" ht="15"/>
    <row r="22" spans="2:9" s="16" customFormat="1" ht="27" customHeight="1">
      <c r="B22" s="14" t="s">
        <v>19</v>
      </c>
      <c r="C22" s="15" t="s">
        <v>20</v>
      </c>
      <c r="D22" s="15"/>
      <c r="E22" s="15"/>
      <c r="F22" s="15"/>
      <c r="G22" s="15">
        <v>9879831157</v>
      </c>
      <c r="H22" s="15"/>
      <c r="I22" s="15"/>
    </row>
    <row r="23" spans="2:9" ht="15">
      <c r="B23" s="12" t="s">
        <v>28</v>
      </c>
      <c r="C23" s="13"/>
      <c r="D23" s="13"/>
      <c r="E23" s="13"/>
      <c r="F23" s="13"/>
      <c r="G23" s="13"/>
      <c r="H23" s="13"/>
      <c r="I23" s="13"/>
    </row>
    <row r="24" spans="2:9" ht="15"/>
  </sheetData>
  <sheetProtection password="C236" sheet="1" formatCells="0" formatColumns="0" formatRows="0" insertColumns="0" insertRows="0" insertHyperlinks="0" deleteColumns="0" deleteRows="0" sort="0" autoFilter="0" pivotTables="0"/>
  <mergeCells count="1">
    <mergeCell ref="B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return</vt:lpstr>
      <vt:lpstr>nil returns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2018-07-27T10:21:20Z</dcterms:modified>
</cp:coreProperties>
</file>